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E:\Dr.Katarki\"/>
    </mc:Choice>
  </mc:AlternateContent>
  <xr:revisionPtr revIDLastSave="0" documentId="8_{D39A50AD-59EE-4AB6-805A-A6603E6513E9}" xr6:coauthVersionLast="46" xr6:coauthVersionMax="46" xr10:uidLastSave="{00000000-0000-0000-0000-000000000000}"/>
  <workbookProtection workbookAlgorithmName="SHA-512" workbookHashValue="aKKLzoe8I+XjqSHeissPhQCv4dAjODEOj1Yr+ks3toJf9Muqn2axYEqR+uNzqQkq3WPtEzZEqkcg2xRPxpekbA==" workbookSaltValue="4QXwrlo2TA4+oaUtf1kEIA==" workbookSpinCount="100000" lockStructure="1"/>
  <bookViews>
    <workbookView xWindow="-110" yWindow="-110" windowWidth="38620" windowHeight="21220" tabRatio="132" xr2:uid="{00000000-000D-0000-FFFF-FFFF00000000}"/>
  </bookViews>
  <sheets>
    <sheet name="Sheet1" sheetId="1" r:id="rId1"/>
    <sheet name="Sheet3" sheetId="3" r:id="rId2"/>
  </sheets>
  <definedNames>
    <definedName name="_xlnm.Print_Area" localSheetId="0">Sheet1!$A$2:$H$65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0" i="1" l="1"/>
  <c r="H19" i="1"/>
  <c r="H18" i="1"/>
  <c r="H17" i="1"/>
  <c r="H16" i="1"/>
  <c r="H15" i="1"/>
  <c r="H14" i="1"/>
  <c r="D14" i="1"/>
  <c r="D23" i="1" l="1"/>
  <c r="D36" i="1" l="1"/>
  <c r="H13" i="1" l="1"/>
  <c r="H12" i="1"/>
  <c r="H11" i="1"/>
  <c r="H10" i="1"/>
  <c r="H56" i="1" l="1"/>
  <c r="H29" i="1" l="1"/>
  <c r="H57" i="1" l="1"/>
  <c r="H30" i="1"/>
  <c r="H55" i="1" l="1"/>
  <c r="D40" i="1" l="1"/>
  <c r="H53" i="1" l="1"/>
  <c r="H52" i="1"/>
  <c r="D13" i="1"/>
  <c r="H7" i="1" l="1"/>
  <c r="H50" i="1" l="1"/>
  <c r="D55" i="1"/>
  <c r="H39" i="1" l="1"/>
  <c r="H38" i="1"/>
  <c r="H45" i="1"/>
  <c r="H58" i="1" l="1"/>
  <c r="H49" i="1" l="1"/>
  <c r="H48" i="1"/>
  <c r="H47" i="1"/>
  <c r="H46" i="1"/>
  <c r="H43" i="1"/>
  <c r="H42" i="1"/>
  <c r="H41" i="1"/>
  <c r="H37" i="1"/>
  <c r="H36" i="1"/>
  <c r="H35" i="1"/>
  <c r="H34" i="1"/>
  <c r="H33" i="1"/>
  <c r="D34" i="1" l="1"/>
  <c r="D8" i="1"/>
  <c r="D22" i="1"/>
  <c r="D56" i="1"/>
  <c r="D57" i="1"/>
  <c r="F62" i="1" l="1"/>
  <c r="D33" i="1"/>
  <c r="H8" i="1"/>
  <c r="H9" i="1"/>
  <c r="H25" i="1"/>
  <c r="H26" i="1"/>
  <c r="H28" i="1"/>
  <c r="D7" i="1"/>
  <c r="D9" i="1"/>
  <c r="D10" i="1"/>
  <c r="D11" i="1"/>
  <c r="D12" i="1"/>
  <c r="D15" i="1"/>
  <c r="D16" i="1"/>
  <c r="D18" i="1"/>
  <c r="D19" i="1"/>
  <c r="D20" i="1"/>
  <c r="D21" i="1"/>
  <c r="D24" i="1"/>
  <c r="D26" i="1"/>
  <c r="D27" i="1"/>
  <c r="D28" i="1"/>
  <c r="D29" i="1"/>
  <c r="D30" i="1"/>
  <c r="D31" i="1"/>
  <c r="D32" i="1"/>
  <c r="D37" i="1"/>
  <c r="D38" i="1"/>
  <c r="D39" i="1"/>
  <c r="D41" i="1"/>
  <c r="D42" i="1"/>
  <c r="D43" i="1"/>
  <c r="D45" i="1"/>
  <c r="D46" i="1"/>
  <c r="D47" i="1"/>
  <c r="D49" i="1"/>
  <c r="D50" i="1"/>
  <c r="D51" i="1"/>
  <c r="D52" i="1"/>
  <c r="D53" i="1"/>
  <c r="F61" i="1" l="1"/>
  <c r="F63" i="1" s="1"/>
  <c r="F60" i="1"/>
  <c r="F64" i="1" l="1"/>
</calcChain>
</file>

<file path=xl/sharedStrings.xml><?xml version="1.0" encoding="utf-8"?>
<sst xmlns="http://schemas.openxmlformats.org/spreadsheetml/2006/main" count="124" uniqueCount="119">
  <si>
    <t>Name:</t>
  </si>
  <si>
    <t>QTY</t>
  </si>
  <si>
    <t>ORDER TOTAL:</t>
  </si>
  <si>
    <t>Price</t>
  </si>
  <si>
    <t xml:space="preserve"> </t>
  </si>
  <si>
    <t>Total</t>
  </si>
  <si>
    <t>Sea Salt</t>
  </si>
  <si>
    <t>ORDER FORM</t>
  </si>
  <si>
    <t xml:space="preserve">Beef Soup Mix </t>
  </si>
  <si>
    <t xml:space="preserve">Cream of Broccoli Soup Mix </t>
  </si>
  <si>
    <t>Drink Shake Bottles (Sold as notated)</t>
  </si>
  <si>
    <t>Drinks  [Box of 7]</t>
  </si>
  <si>
    <t xml:space="preserve">Cappuccino Drink Mix </t>
  </si>
  <si>
    <t xml:space="preserve">Cran-Grape Drink Mix   </t>
  </si>
  <si>
    <t xml:space="preserve">Pineapple Orange Drink Mix  </t>
  </si>
  <si>
    <t xml:space="preserve">Wild Berry Drink Mix  </t>
  </si>
  <si>
    <t xml:space="preserve">Chicken Soup Mix  </t>
  </si>
  <si>
    <t xml:space="preserve">Cream of Chicken Soup Mix                                    </t>
  </si>
  <si>
    <t xml:space="preserve">Cream of Mushroom Soup Mix  </t>
  </si>
  <si>
    <t xml:space="preserve">Cream of Tomato Soup Mix  </t>
  </si>
  <si>
    <t>Soups  [Box of 7]</t>
  </si>
  <si>
    <t>THWN Cal-Mag (180) (45 days)</t>
  </si>
  <si>
    <t>THWN Omega (60) [1 month]</t>
  </si>
  <si>
    <t xml:space="preserve">Classic Dark Chocolate Pudding/Shake Mix   </t>
  </si>
  <si>
    <t xml:space="preserve">Creamy Chocolate Pudding/Shake Mix </t>
  </si>
  <si>
    <t xml:space="preserve">Dulce De Leche Caramel Pudding Mix  </t>
  </si>
  <si>
    <t xml:space="preserve">Mint Chocolate Pudding/Shake Mix   </t>
  </si>
  <si>
    <t>Pudding/Drink Mix [Box of 7]</t>
  </si>
  <si>
    <t>Apples &amp; Cinnamon Oatmeal Mix (7)</t>
  </si>
  <si>
    <t>Bacon &amp; Cheese Omelet Mix (7)</t>
  </si>
  <si>
    <t>Cocoa Cereal (5)</t>
  </si>
  <si>
    <t xml:space="preserve">Maple Brown Sugar Oatmeal Mix (7) </t>
  </si>
  <si>
    <t>Veggie Omelet Mix (7)</t>
  </si>
  <si>
    <t>Chocolate Drink Mix Bottle (1)</t>
  </si>
  <si>
    <t>Vanilla Drink Mix Bottle (1)</t>
  </si>
  <si>
    <t>Total Supplements</t>
  </si>
  <si>
    <t>Taxes (2.5%)</t>
  </si>
  <si>
    <r>
      <t>Vegetable Chili Mix</t>
    </r>
    <r>
      <rPr>
        <sz val="14"/>
        <color theme="1"/>
        <rFont val="Calibri"/>
        <family val="2"/>
      </rPr>
      <t xml:space="preserve">   </t>
    </r>
  </si>
  <si>
    <t>THWN Multi-Vita (2bottles)  [1 Month]</t>
  </si>
  <si>
    <t>Mocha Pudding/Shake Mix</t>
  </si>
  <si>
    <t>Mocha Drink Mix Bottle (1)</t>
  </si>
  <si>
    <t>Taxes (6%)</t>
  </si>
  <si>
    <t>Total Taxes</t>
  </si>
  <si>
    <t>Appt:</t>
  </si>
  <si>
    <t>Total Food</t>
  </si>
  <si>
    <t>Mix &amp; Go Drink Concentrates [Box of 7]</t>
  </si>
  <si>
    <t>Berry</t>
  </si>
  <si>
    <t>Green Tea Cranberry</t>
  </si>
  <si>
    <t>Pomegranate</t>
  </si>
  <si>
    <t>Chocolate Coconut Bar *</t>
  </si>
  <si>
    <t>Chocolate Nibbles *</t>
  </si>
  <si>
    <t>Chocolate Peanut Dream (crispy) *</t>
  </si>
  <si>
    <t>Peanut Butter Bar (crispy) *</t>
  </si>
  <si>
    <t xml:space="preserve">Peanut Butter/Jelly (crispy) * </t>
  </si>
  <si>
    <t>Caramel/Peanut Butter Nibbles *</t>
  </si>
  <si>
    <t>Chocolate On-The-Go Drink (6)</t>
  </si>
  <si>
    <t>Vanilla On-The-Go Drink (6)</t>
  </si>
  <si>
    <t>Marshmallow Hot Chocolate Drink Mix</t>
  </si>
  <si>
    <t>Cinnamon Raisin (crispy) *</t>
  </si>
  <si>
    <t>Rockin' Raspberryade</t>
  </si>
  <si>
    <t xml:space="preserve">Marshmallow Bars (crispy)* </t>
  </si>
  <si>
    <t xml:space="preserve">Salted Toffee Pretzel Bar* </t>
  </si>
  <si>
    <t>Chocolate Crisp*</t>
  </si>
  <si>
    <t>Peanut Butter Bar (Chewy) *</t>
  </si>
  <si>
    <t>Sloppy Joe</t>
  </si>
  <si>
    <t xml:space="preserve">Chai Tea   </t>
  </si>
  <si>
    <t>Gluten Products</t>
  </si>
  <si>
    <t>Blueberry Pancake</t>
  </si>
  <si>
    <t>Chocolate Chip Pancake</t>
  </si>
  <si>
    <t>Fusilli Pasta</t>
  </si>
  <si>
    <t>Orzo Pasta</t>
  </si>
  <si>
    <r>
      <t xml:space="preserve">Please e-mail orders </t>
    </r>
    <r>
      <rPr>
        <b/>
        <u/>
        <sz val="10"/>
        <color rgb="FFFF0000"/>
        <rFont val="Arial"/>
        <family val="2"/>
      </rPr>
      <t>3 business</t>
    </r>
    <r>
      <rPr>
        <b/>
        <sz val="10"/>
        <rFont val="Arial"/>
        <family val="2"/>
      </rPr>
      <t xml:space="preserve"> days prior to your next appt.</t>
    </r>
    <r>
      <rPr>
        <b/>
        <sz val="10"/>
        <color rgb="FFFF0000"/>
        <rFont val="Arial"/>
        <family val="2"/>
      </rPr>
      <t xml:space="preserve">  See below for E-mail</t>
    </r>
  </si>
  <si>
    <t>Pizza Crunch (1)*</t>
  </si>
  <si>
    <t>Cheesesteak Pasta*</t>
  </si>
  <si>
    <t>Homestyle Pancake*</t>
  </si>
  <si>
    <t>Chicken Alfredo*</t>
  </si>
  <si>
    <t>Creamy Chicken Pasta*</t>
  </si>
  <si>
    <t>Chicken Noodle Soup</t>
  </si>
  <si>
    <t>Vegan Chicken  Curry</t>
  </si>
  <si>
    <t>Raspberry Crunch* (5)</t>
  </si>
  <si>
    <t>Chocolate Crunch* (5)</t>
  </si>
  <si>
    <t>Lemon Crunch* (5)</t>
  </si>
  <si>
    <t>Vanilla Crunch* (5)</t>
  </si>
  <si>
    <t>Sour Cream &amp; Herb Crisps* (7)</t>
  </si>
  <si>
    <t>Salt &amp; Vinegar Crisps* (7)</t>
  </si>
  <si>
    <t>Pancakes  [Box of 7]</t>
  </si>
  <si>
    <t>Pasta  [Box of 7]</t>
  </si>
  <si>
    <t>Other  [Sold Individually]</t>
  </si>
  <si>
    <t>Vitamins &amp; Minerals  [Sold Individually]</t>
  </si>
  <si>
    <r>
      <t>Bars</t>
    </r>
    <r>
      <rPr>
        <b/>
        <sz val="14"/>
        <color theme="1"/>
        <rFont val="Calibri"/>
        <family val="2"/>
      </rPr>
      <t xml:space="preserve"> * (Limited)  [Box of 7]</t>
    </r>
  </si>
  <si>
    <t>Caramel Crunch *</t>
  </si>
  <si>
    <t>Rockie Road Bar *</t>
  </si>
  <si>
    <t>Very Vanilla Pudding/Shake Mix</t>
  </si>
  <si>
    <t>Aloha Mango Smoothie (1)</t>
  </si>
  <si>
    <t>Strawberry/Banana Smoothie (1)</t>
  </si>
  <si>
    <t>Country Style Bread (7)</t>
  </si>
  <si>
    <t>Crunchy Toast (6)</t>
  </si>
  <si>
    <t>Bread/Toast  (Sold as notated)</t>
  </si>
  <si>
    <t>Breakfast [Sold as notated]</t>
  </si>
  <si>
    <t>BBQ Crunch (1)*</t>
  </si>
  <si>
    <t>Snacks * (Limited) [Sold Individually]</t>
  </si>
  <si>
    <t>Crunch /Crisps * (Limited)    [Sold as notated]</t>
  </si>
  <si>
    <t xml:space="preserve">Pink Lemonade </t>
  </si>
  <si>
    <r>
      <t>Strawberry Banana Gelatin</t>
    </r>
    <r>
      <rPr>
        <b/>
        <sz val="14"/>
        <color theme="1"/>
        <rFont val="Calibri"/>
        <family val="2"/>
        <scheme val="minor"/>
      </rPr>
      <t xml:space="preserve"> </t>
    </r>
  </si>
  <si>
    <r>
      <t>Mocha Crunch</t>
    </r>
    <r>
      <rPr>
        <b/>
        <sz val="14"/>
        <color theme="1"/>
        <rFont val="Calibri"/>
        <family val="2"/>
        <scheme val="minor"/>
      </rPr>
      <t>*</t>
    </r>
    <r>
      <rPr>
        <sz val="14"/>
        <color theme="1"/>
        <rFont val="Calibri"/>
        <family val="2"/>
        <scheme val="minor"/>
      </rPr>
      <t xml:space="preserve"> (5)</t>
    </r>
  </si>
  <si>
    <t>*Only One (1) per day</t>
  </si>
  <si>
    <t>Mug Cake</t>
  </si>
  <si>
    <t>Total Purchase (pretax)</t>
  </si>
  <si>
    <t xml:space="preserve">                                 Location: Order E-mail address</t>
  </si>
  <si>
    <t>Cinnamon Vanilla Cereal (7)</t>
  </si>
  <si>
    <t>Chocolate &amp; Salted Caramel Pudding/Shake Mix *new*</t>
  </si>
  <si>
    <r>
      <t xml:space="preserve">Mashed Potatoes*    </t>
    </r>
    <r>
      <rPr>
        <b/>
        <sz val="14"/>
        <color theme="1"/>
        <rFont val="Calibri"/>
        <family val="2"/>
        <scheme val="minor"/>
      </rPr>
      <t>*new*</t>
    </r>
  </si>
  <si>
    <r>
      <t xml:space="preserve">Cheddar Cheese Dip </t>
    </r>
    <r>
      <rPr>
        <b/>
        <sz val="14"/>
        <color theme="1"/>
        <rFont val="Calibri"/>
        <family val="2"/>
        <scheme val="minor"/>
      </rPr>
      <t>*new*</t>
    </r>
  </si>
  <si>
    <r>
      <t xml:space="preserve">Very Berry Cereal  (7) </t>
    </r>
    <r>
      <rPr>
        <b/>
        <sz val="14"/>
        <color theme="1"/>
        <rFont val="Calibri"/>
        <family val="2"/>
        <scheme val="minor"/>
      </rPr>
      <t>**new**</t>
    </r>
  </si>
  <si>
    <r>
      <t xml:space="preserve">Lemon Pudding Mix </t>
    </r>
    <r>
      <rPr>
        <b/>
        <sz val="14"/>
        <color theme="1"/>
        <rFont val="Calibri"/>
        <family val="2"/>
        <scheme val="minor"/>
      </rPr>
      <t>**new**</t>
    </r>
  </si>
  <si>
    <r>
      <t xml:space="preserve">Fudge Mug Cake  </t>
    </r>
    <r>
      <rPr>
        <b/>
        <sz val="14"/>
        <color theme="1"/>
        <rFont val="Calibri"/>
        <family val="2"/>
        <scheme val="minor"/>
      </rPr>
      <t>*new*</t>
    </r>
  </si>
  <si>
    <r>
      <t>Vanilla &amp; Chocolate Chip Mug Cake</t>
    </r>
    <r>
      <rPr>
        <b/>
        <sz val="14"/>
        <color theme="1"/>
        <rFont val="Calibri"/>
        <family val="2"/>
        <scheme val="minor"/>
      </rPr>
      <t>*new*</t>
    </r>
  </si>
  <si>
    <t>R 1/2021</t>
  </si>
  <si>
    <t>Dominion Family Healthcare: frontdesk@dfhmed.com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</si>
</sst>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\$#,##0.00_);[Red]&quot;($&quot;#,##0.00\)"/>
    <numFmt numFmtId="165" formatCode="###0.00_$"/>
    <numFmt numFmtId="166" formatCode="_(&quot;$&quot;* #,##0.000_);_(&quot;$&quot;* \(#,##0.000\);_(&quot;$&quot;* &quot;-&quot;???_);_(@_)"/>
    <numFmt numFmtId="167" formatCode="_([$$-409]* #,##0.00_);_([$$-409]* \(#,##0.00\);_([$$-409]* &quot;-&quot;??_);_(@_)"/>
    <numFmt numFmtId="168" formatCode="&quot;$&quot;#,##0.00"/>
  </numFmts>
  <fonts count="26" x14ac:knownFonts="1">
    <font>
      <sz val="10"/>
      <name val="Arial"/>
      <family val="2"/>
    </font>
    <font>
      <sz val="8"/>
      <name val="Arial"/>
      <family val="2"/>
    </font>
    <font>
      <sz val="12"/>
      <name val="Calibri"/>
      <family val="2"/>
    </font>
    <font>
      <i/>
      <sz val="12"/>
      <name val="Calibri"/>
      <family val="2"/>
    </font>
    <font>
      <sz val="10"/>
      <name val="Calibri"/>
      <family val="2"/>
    </font>
    <font>
      <b/>
      <sz val="14"/>
      <name val="Calibri"/>
      <family val="2"/>
    </font>
    <font>
      <sz val="14"/>
      <name val="Calibri"/>
      <family val="2"/>
    </font>
    <font>
      <u/>
      <sz val="8.5"/>
      <color indexed="12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</font>
    <font>
      <b/>
      <u/>
      <sz val="14"/>
      <color indexed="12"/>
      <name val="Calibri"/>
      <family val="2"/>
      <scheme val="minor"/>
    </font>
    <font>
      <b/>
      <u/>
      <sz val="20"/>
      <name val="Calibri"/>
      <family val="2"/>
    </font>
    <font>
      <b/>
      <sz val="10"/>
      <name val="Arial"/>
      <family val="2"/>
    </font>
    <font>
      <b/>
      <u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theme="1"/>
      <name val="Calibri"/>
      <family val="2"/>
    </font>
    <font>
      <b/>
      <sz val="10"/>
      <color rgb="FFFF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4" fontId="9" fillId="0" borderId="0" applyFont="0" applyFill="0" applyBorder="0" applyAlignment="0" applyProtection="0"/>
  </cellStyleXfs>
  <cellXfs count="148">
    <xf numFmtId="0" fontId="0" fillId="0" borderId="0" xfId="0"/>
    <xf numFmtId="0" fontId="3" fillId="0" borderId="0" xfId="0" applyFont="1" applyFill="1" applyBorder="1" applyAlignment="1" applyProtection="1">
      <alignment horizontal="left" wrapText="1"/>
    </xf>
    <xf numFmtId="0" fontId="4" fillId="0" borderId="0" xfId="0" applyFont="1" applyProtection="1"/>
    <xf numFmtId="0" fontId="4" fillId="0" borderId="0" xfId="0" applyFont="1" applyFill="1" applyBorder="1" applyProtection="1"/>
    <xf numFmtId="0" fontId="4" fillId="0" borderId="0" xfId="0" applyFont="1" applyFill="1" applyProtection="1"/>
    <xf numFmtId="0" fontId="4" fillId="0" borderId="0" xfId="0" applyFont="1" applyBorder="1" applyProtection="1"/>
    <xf numFmtId="165" fontId="4" fillId="0" borderId="0" xfId="0" applyNumberFormat="1" applyFont="1" applyBorder="1" applyProtection="1"/>
    <xf numFmtId="165" fontId="4" fillId="0" borderId="0" xfId="0" applyNumberFormat="1" applyFont="1" applyProtection="1"/>
    <xf numFmtId="165" fontId="4" fillId="0" borderId="0" xfId="0" applyNumberFormat="1" applyFont="1" applyFill="1" applyBorder="1" applyProtection="1"/>
    <xf numFmtId="164" fontId="4" fillId="0" borderId="0" xfId="0" applyNumberFormat="1" applyFont="1" applyProtection="1"/>
    <xf numFmtId="0" fontId="2" fillId="0" borderId="0" xfId="0" applyFont="1" applyProtection="1"/>
    <xf numFmtId="166" fontId="4" fillId="0" borderId="0" xfId="0" applyNumberFormat="1" applyFont="1" applyProtection="1"/>
    <xf numFmtId="0" fontId="3" fillId="0" borderId="2" xfId="0" applyFont="1" applyFill="1" applyBorder="1" applyAlignment="1" applyProtection="1">
      <alignment horizontal="left" wrapText="1"/>
    </xf>
    <xf numFmtId="0" fontId="4" fillId="0" borderId="1" xfId="0" applyFont="1" applyBorder="1" applyProtection="1"/>
    <xf numFmtId="0" fontId="5" fillId="0" borderId="6" xfId="0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Protection="1"/>
    <xf numFmtId="0" fontId="5" fillId="0" borderId="0" xfId="0" applyFont="1" applyFill="1" applyBorder="1" applyProtection="1"/>
    <xf numFmtId="0" fontId="16" fillId="0" borderId="0" xfId="0" applyFont="1" applyFill="1" applyBorder="1" applyAlignment="1" applyProtection="1">
      <alignment horizontal="right"/>
    </xf>
    <xf numFmtId="0" fontId="10" fillId="3" borderId="1" xfId="0" applyFont="1" applyFill="1" applyBorder="1" applyAlignment="1" applyProtection="1">
      <alignment horizontal="right"/>
    </xf>
    <xf numFmtId="14" fontId="5" fillId="0" borderId="6" xfId="0" applyNumberFormat="1" applyFont="1" applyFill="1" applyBorder="1" applyAlignment="1" applyProtection="1">
      <alignment horizontal="center"/>
      <protection locked="0"/>
    </xf>
    <xf numFmtId="167" fontId="14" fillId="0" borderId="7" xfId="0" applyNumberFormat="1" applyFont="1" applyFill="1" applyBorder="1" applyAlignment="1" applyProtection="1"/>
    <xf numFmtId="0" fontId="6" fillId="0" borderId="0" xfId="0" applyFont="1" applyBorder="1" applyProtection="1"/>
    <xf numFmtId="44" fontId="13" fillId="0" borderId="7" xfId="0" applyNumberFormat="1" applyFont="1" applyFill="1" applyBorder="1" applyAlignment="1" applyProtection="1">
      <alignment horizontal="center"/>
    </xf>
    <xf numFmtId="0" fontId="14" fillId="3" borderId="7" xfId="0" applyFont="1" applyFill="1" applyBorder="1" applyAlignment="1" applyProtection="1">
      <alignment horizontal="center"/>
      <protection locked="0"/>
    </xf>
    <xf numFmtId="167" fontId="14" fillId="3" borderId="7" xfId="0" applyNumberFormat="1" applyFont="1" applyFill="1" applyBorder="1" applyAlignment="1" applyProtection="1"/>
    <xf numFmtId="0" fontId="11" fillId="0" borderId="7" xfId="0" applyFont="1" applyFill="1" applyBorder="1" applyAlignment="1" applyProtection="1"/>
    <xf numFmtId="0" fontId="14" fillId="0" borderId="7" xfId="0" applyFont="1" applyFill="1" applyBorder="1" applyAlignment="1" applyProtection="1">
      <alignment horizontal="center"/>
      <protection locked="0"/>
    </xf>
    <xf numFmtId="0" fontId="6" fillId="0" borderId="7" xfId="0" applyFont="1" applyFill="1" applyBorder="1" applyAlignment="1" applyProtection="1"/>
    <xf numFmtId="0" fontId="6" fillId="0" borderId="7" xfId="0" applyFont="1" applyFill="1" applyBorder="1" applyAlignment="1" applyProtection="1">
      <alignment horizontal="center"/>
      <protection locked="0"/>
    </xf>
    <xf numFmtId="0" fontId="6" fillId="0" borderId="7" xfId="0" applyFont="1" applyFill="1" applyBorder="1" applyProtection="1"/>
    <xf numFmtId="168" fontId="14" fillId="4" borderId="7" xfId="0" applyNumberFormat="1" applyFont="1" applyFill="1" applyBorder="1" applyProtection="1"/>
    <xf numFmtId="0" fontId="14" fillId="4" borderId="7" xfId="0" applyFont="1" applyFill="1" applyBorder="1" applyAlignment="1" applyProtection="1">
      <alignment horizontal="center"/>
      <protection locked="0"/>
    </xf>
    <xf numFmtId="168" fontId="15" fillId="4" borderId="7" xfId="0" applyNumberFormat="1" applyFont="1" applyFill="1" applyBorder="1" applyAlignment="1" applyProtection="1"/>
    <xf numFmtId="0" fontId="11" fillId="0" borderId="7" xfId="0" applyFont="1" applyFill="1" applyBorder="1" applyProtection="1"/>
    <xf numFmtId="0" fontId="15" fillId="4" borderId="7" xfId="0" applyFont="1" applyFill="1" applyBorder="1" applyAlignment="1" applyProtection="1"/>
    <xf numFmtId="167" fontId="14" fillId="4" borderId="7" xfId="0" applyNumberFormat="1" applyFont="1" applyFill="1" applyBorder="1" applyProtection="1"/>
    <xf numFmtId="167" fontId="14" fillId="4" borderId="7" xfId="0" applyNumberFormat="1" applyFont="1" applyFill="1" applyBorder="1" applyAlignment="1" applyProtection="1"/>
    <xf numFmtId="0" fontId="14" fillId="5" borderId="7" xfId="0" applyFont="1" applyFill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center"/>
      <protection locked="0"/>
    </xf>
    <xf numFmtId="0" fontId="11" fillId="5" borderId="7" xfId="0" applyFont="1" applyFill="1" applyBorder="1" applyProtection="1"/>
    <xf numFmtId="0" fontId="6" fillId="4" borderId="7" xfId="0" applyFont="1" applyFill="1" applyBorder="1" applyProtection="1"/>
    <xf numFmtId="0" fontId="6" fillId="4" borderId="7" xfId="0" applyFont="1" applyFill="1" applyBorder="1" applyAlignment="1" applyProtection="1">
      <alignment horizontal="center"/>
      <protection locked="0"/>
    </xf>
    <xf numFmtId="0" fontId="14" fillId="4" borderId="7" xfId="0" applyFont="1" applyFill="1" applyBorder="1" applyAlignment="1" applyProtection="1">
      <alignment horizontal="right"/>
    </xf>
    <xf numFmtId="0" fontId="6" fillId="0" borderId="7" xfId="0" applyFont="1" applyBorder="1" applyAlignment="1" applyProtection="1">
      <alignment horizontal="center"/>
      <protection locked="0"/>
    </xf>
    <xf numFmtId="167" fontId="14" fillId="0" borderId="7" xfId="0" applyNumberFormat="1" applyFont="1" applyFill="1" applyBorder="1" applyProtection="1"/>
    <xf numFmtId="0" fontId="14" fillId="4" borderId="7" xfId="0" applyFont="1" applyFill="1" applyBorder="1" applyProtection="1"/>
    <xf numFmtId="0" fontId="14" fillId="4" borderId="7" xfId="0" applyFont="1" applyFill="1" applyBorder="1" applyProtection="1">
      <protection locked="0"/>
    </xf>
    <xf numFmtId="167" fontId="14" fillId="0" borderId="8" xfId="22" applyNumberFormat="1" applyFont="1" applyFill="1" applyBorder="1" applyAlignment="1" applyProtection="1"/>
    <xf numFmtId="167" fontId="14" fillId="4" borderId="8" xfId="22" applyNumberFormat="1" applyFont="1" applyFill="1" applyBorder="1" applyAlignment="1" applyProtection="1"/>
    <xf numFmtId="0" fontId="14" fillId="4" borderId="0" xfId="0" applyFont="1" applyFill="1" applyBorder="1" applyAlignment="1" applyProtection="1">
      <alignment horizontal="center"/>
      <protection locked="0"/>
    </xf>
    <xf numFmtId="168" fontId="14" fillId="4" borderId="0" xfId="0" applyNumberFormat="1" applyFont="1" applyFill="1" applyBorder="1" applyProtection="1"/>
    <xf numFmtId="0" fontId="5" fillId="0" borderId="0" xfId="0" applyFont="1" applyFill="1" applyBorder="1" applyAlignment="1" applyProtection="1">
      <alignment horizontal="right"/>
    </xf>
    <xf numFmtId="0" fontId="6" fillId="2" borderId="14" xfId="0" applyFont="1" applyFill="1" applyBorder="1" applyProtection="1"/>
    <xf numFmtId="167" fontId="14" fillId="0" borderId="15" xfId="22" applyNumberFormat="1" applyFont="1" applyFill="1" applyBorder="1" applyAlignment="1" applyProtection="1"/>
    <xf numFmtId="0" fontId="11" fillId="3" borderId="14" xfId="0" applyFont="1" applyFill="1" applyBorder="1" applyProtection="1"/>
    <xf numFmtId="0" fontId="11" fillId="0" borderId="14" xfId="0" applyFont="1" applyFill="1" applyBorder="1" applyProtection="1"/>
    <xf numFmtId="167" fontId="14" fillId="4" borderId="15" xfId="0" applyNumberFormat="1" applyFont="1" applyFill="1" applyBorder="1" applyAlignment="1" applyProtection="1"/>
    <xf numFmtId="167" fontId="14" fillId="5" borderId="15" xfId="22" applyNumberFormat="1" applyFont="1" applyFill="1" applyBorder="1" applyAlignment="1" applyProtection="1"/>
    <xf numFmtId="0" fontId="11" fillId="0" borderId="14" xfId="0" applyFont="1" applyBorder="1" applyProtection="1"/>
    <xf numFmtId="0" fontId="6" fillId="4" borderId="15" xfId="0" applyFont="1" applyFill="1" applyBorder="1" applyProtection="1"/>
    <xf numFmtId="0" fontId="11" fillId="5" borderId="14" xfId="0" applyFont="1" applyFill="1" applyBorder="1" applyProtection="1"/>
    <xf numFmtId="0" fontId="11" fillId="0" borderId="1" xfId="0" applyFont="1" applyFill="1" applyBorder="1" applyProtection="1"/>
    <xf numFmtId="0" fontId="15" fillId="4" borderId="17" xfId="0" applyFont="1" applyFill="1" applyBorder="1" applyAlignment="1" applyProtection="1">
      <alignment horizontal="center"/>
    </xf>
    <xf numFmtId="0" fontId="5" fillId="4" borderId="5" xfId="0" applyFont="1" applyFill="1" applyBorder="1" applyAlignment="1" applyProtection="1">
      <alignment horizontal="center"/>
    </xf>
    <xf numFmtId="0" fontId="5" fillId="4" borderId="19" xfId="0" applyFont="1" applyFill="1" applyBorder="1" applyAlignment="1" applyProtection="1">
      <alignment horizontal="center"/>
    </xf>
    <xf numFmtId="0" fontId="5" fillId="4" borderId="20" xfId="0" applyFont="1" applyFill="1" applyBorder="1" applyAlignment="1" applyProtection="1">
      <alignment horizontal="center"/>
    </xf>
    <xf numFmtId="0" fontId="5" fillId="4" borderId="13" xfId="0" applyFont="1" applyFill="1" applyBorder="1" applyAlignment="1" applyProtection="1">
      <alignment horizontal="center"/>
    </xf>
    <xf numFmtId="0" fontId="5" fillId="4" borderId="18" xfId="0" applyFont="1" applyFill="1" applyBorder="1" applyAlignment="1" applyProtection="1">
      <alignment horizontal="center"/>
    </xf>
    <xf numFmtId="44" fontId="4" fillId="0" borderId="0" xfId="0" applyNumberFormat="1" applyFont="1" applyProtection="1"/>
    <xf numFmtId="0" fontId="13" fillId="0" borderId="7" xfId="0" applyFont="1" applyFill="1" applyBorder="1" applyAlignment="1" applyProtection="1">
      <alignment horizontal="center"/>
      <protection locked="0"/>
    </xf>
    <xf numFmtId="167" fontId="11" fillId="0" borderId="15" xfId="22" applyNumberFormat="1" applyFont="1" applyFill="1" applyBorder="1" applyAlignment="1" applyProtection="1"/>
    <xf numFmtId="0" fontId="13" fillId="2" borderId="14" xfId="0" applyFont="1" applyFill="1" applyBorder="1" applyProtection="1"/>
    <xf numFmtId="167" fontId="14" fillId="3" borderId="8" xfId="0" applyNumberFormat="1" applyFont="1" applyFill="1" applyBorder="1" applyAlignment="1" applyProtection="1"/>
    <xf numFmtId="167" fontId="14" fillId="0" borderId="8" xfId="0" applyNumberFormat="1" applyFont="1" applyFill="1" applyBorder="1" applyAlignment="1" applyProtection="1"/>
    <xf numFmtId="0" fontId="14" fillId="4" borderId="8" xfId="0" applyFont="1" applyFill="1" applyBorder="1" applyAlignment="1" applyProtection="1">
      <alignment horizontal="right"/>
    </xf>
    <xf numFmtId="0" fontId="4" fillId="0" borderId="9" xfId="0" applyFont="1" applyBorder="1" applyProtection="1"/>
    <xf numFmtId="0" fontId="19" fillId="0" borderId="1" xfId="0" applyFont="1" applyFill="1" applyBorder="1" applyAlignment="1" applyProtection="1">
      <alignment horizontal="center" vertical="top"/>
    </xf>
    <xf numFmtId="0" fontId="5" fillId="0" borderId="21" xfId="0" applyFont="1" applyFill="1" applyBorder="1" applyProtection="1"/>
    <xf numFmtId="0" fontId="4" fillId="0" borderId="12" xfId="0" applyFont="1" applyBorder="1" applyProtection="1"/>
    <xf numFmtId="0" fontId="4" fillId="0" borderId="23" xfId="0" applyFont="1" applyBorder="1" applyProtection="1"/>
    <xf numFmtId="0" fontId="4" fillId="0" borderId="24" xfId="0" applyFont="1" applyBorder="1" applyProtection="1"/>
    <xf numFmtId="0" fontId="4" fillId="0" borderId="22" xfId="0" applyFont="1" applyBorder="1" applyProtection="1"/>
    <xf numFmtId="0" fontId="4" fillId="0" borderId="6" xfId="0" applyFont="1" applyBorder="1" applyProtection="1"/>
    <xf numFmtId="0" fontId="4" fillId="0" borderId="25" xfId="0" applyFont="1" applyBorder="1" applyProtection="1"/>
    <xf numFmtId="0" fontId="10" fillId="4" borderId="14" xfId="0" applyFont="1" applyFill="1" applyBorder="1" applyAlignment="1" applyProtection="1">
      <alignment horizontal="left"/>
    </xf>
    <xf numFmtId="0" fontId="15" fillId="4" borderId="14" xfId="0" applyFont="1" applyFill="1" applyBorder="1" applyAlignment="1" applyProtection="1">
      <alignment horizontal="left"/>
    </xf>
    <xf numFmtId="0" fontId="5" fillId="4" borderId="3" xfId="0" applyFont="1" applyFill="1" applyBorder="1" applyAlignment="1" applyProtection="1">
      <alignment horizontal="left"/>
    </xf>
    <xf numFmtId="0" fontId="10" fillId="4" borderId="18" xfId="0" applyFont="1" applyFill="1" applyBorder="1" applyAlignment="1" applyProtection="1">
      <alignment horizontal="left"/>
    </xf>
    <xf numFmtId="0" fontId="15" fillId="4" borderId="7" xfId="0" applyFont="1" applyFill="1" applyBorder="1" applyAlignment="1" applyProtection="1">
      <alignment horizontal="left"/>
    </xf>
    <xf numFmtId="0" fontId="5" fillId="4" borderId="14" xfId="0" applyFont="1" applyFill="1" applyBorder="1" applyAlignment="1" applyProtection="1">
      <alignment horizontal="left"/>
    </xf>
    <xf numFmtId="0" fontId="6" fillId="0" borderId="15" xfId="0" applyFont="1" applyBorder="1" applyProtection="1"/>
    <xf numFmtId="1" fontId="6" fillId="0" borderId="15" xfId="0" applyNumberFormat="1" applyFont="1" applyBorder="1" applyProtection="1"/>
    <xf numFmtId="167" fontId="11" fillId="0" borderId="7" xfId="0" applyNumberFormat="1" applyFont="1" applyFill="1" applyBorder="1" applyAlignment="1" applyProtection="1"/>
    <xf numFmtId="0" fontId="11" fillId="0" borderId="7" xfId="0" applyFont="1" applyFill="1" applyBorder="1" applyAlignment="1" applyProtection="1">
      <alignment horizontal="center"/>
      <protection locked="0"/>
    </xf>
    <xf numFmtId="167" fontId="11" fillId="5" borderId="7" xfId="0" applyNumberFormat="1" applyFont="1" applyFill="1" applyBorder="1" applyAlignment="1" applyProtection="1"/>
    <xf numFmtId="0" fontId="11" fillId="5" borderId="7" xfId="0" applyFont="1" applyFill="1" applyBorder="1" applyAlignment="1" applyProtection="1">
      <alignment horizontal="center"/>
      <protection locked="0"/>
    </xf>
    <xf numFmtId="0" fontId="13" fillId="0" borderId="14" xfId="0" applyFont="1" applyFill="1" applyBorder="1" applyProtection="1"/>
    <xf numFmtId="1" fontId="6" fillId="0" borderId="26" xfId="0" applyNumberFormat="1" applyFont="1" applyBorder="1" applyProtection="1"/>
    <xf numFmtId="0" fontId="10" fillId="3" borderId="0" xfId="0" applyFont="1" applyFill="1" applyBorder="1" applyAlignment="1" applyProtection="1">
      <alignment horizontal="right"/>
    </xf>
    <xf numFmtId="0" fontId="5" fillId="0" borderId="6" xfId="0" applyFont="1" applyFill="1" applyBorder="1" applyProtection="1"/>
    <xf numFmtId="0" fontId="4" fillId="0" borderId="10" xfId="0" applyFont="1" applyBorder="1" applyProtection="1"/>
    <xf numFmtId="0" fontId="13" fillId="0" borderId="7" xfId="0" applyFont="1" applyBorder="1" applyAlignment="1" applyProtection="1">
      <alignment horizontal="center"/>
      <protection locked="0"/>
    </xf>
    <xf numFmtId="0" fontId="11" fillId="3" borderId="7" xfId="0" applyFont="1" applyFill="1" applyBorder="1" applyAlignment="1" applyProtection="1">
      <alignment horizontal="center"/>
      <protection locked="0"/>
    </xf>
    <xf numFmtId="167" fontId="11" fillId="3" borderId="7" xfId="0" applyNumberFormat="1" applyFont="1" applyFill="1" applyBorder="1" applyAlignment="1" applyProtection="1"/>
    <xf numFmtId="167" fontId="11" fillId="3" borderId="8" xfId="0" applyNumberFormat="1" applyFont="1" applyFill="1" applyBorder="1" applyAlignment="1" applyProtection="1"/>
    <xf numFmtId="167" fontId="11" fillId="0" borderId="8" xfId="0" applyNumberFormat="1" applyFont="1" applyFill="1" applyBorder="1" applyAlignment="1" applyProtection="1"/>
    <xf numFmtId="44" fontId="13" fillId="0" borderId="7" xfId="31" applyFont="1" applyFill="1" applyBorder="1" applyAlignment="1" applyProtection="1">
      <alignment horizontal="center"/>
    </xf>
    <xf numFmtId="44" fontId="11" fillId="0" borderId="7" xfId="31" applyFont="1" applyFill="1" applyBorder="1" applyAlignment="1" applyProtection="1"/>
    <xf numFmtId="0" fontId="17" fillId="0" borderId="9" xfId="1" applyFont="1" applyBorder="1" applyAlignment="1" applyProtection="1">
      <alignment horizontal="center" readingOrder="1"/>
    </xf>
    <xf numFmtId="0" fontId="17" fillId="0" borderId="0" xfId="1" applyFont="1" applyBorder="1" applyAlignment="1" applyProtection="1">
      <alignment horizontal="center" readingOrder="1"/>
    </xf>
    <xf numFmtId="0" fontId="17" fillId="0" borderId="22" xfId="1" applyFont="1" applyBorder="1" applyAlignment="1" applyProtection="1">
      <alignment horizontal="center" readingOrder="1"/>
    </xf>
    <xf numFmtId="44" fontId="6" fillId="0" borderId="7" xfId="31" applyNumberFormat="1" applyFont="1" applyFill="1" applyBorder="1" applyAlignment="1" applyProtection="1">
      <alignment horizontal="center"/>
    </xf>
    <xf numFmtId="44" fontId="6" fillId="0" borderId="15" xfId="31" applyNumberFormat="1" applyFont="1" applyFill="1" applyBorder="1" applyAlignment="1" applyProtection="1">
      <alignment horizontal="center"/>
    </xf>
    <xf numFmtId="44" fontId="6" fillId="0" borderId="7" xfId="0" applyNumberFormat="1" applyFont="1" applyFill="1" applyBorder="1" applyAlignment="1" applyProtection="1">
      <alignment horizontal="center"/>
    </xf>
    <xf numFmtId="44" fontId="6" fillId="0" borderId="15" xfId="0" applyNumberFormat="1" applyFont="1" applyFill="1" applyBorder="1" applyAlignment="1" applyProtection="1">
      <alignment horizontal="center"/>
    </xf>
    <xf numFmtId="0" fontId="24" fillId="6" borderId="12" xfId="0" applyFont="1" applyFill="1" applyBorder="1" applyAlignment="1">
      <alignment readingOrder="1"/>
    </xf>
    <xf numFmtId="0" fontId="24" fillId="6" borderId="23" xfId="0" applyFont="1" applyFill="1" applyBorder="1" applyAlignment="1">
      <alignment readingOrder="1"/>
    </xf>
    <xf numFmtId="0" fontId="24" fillId="6" borderId="27" xfId="0" applyFont="1" applyFill="1" applyBorder="1" applyAlignment="1">
      <alignment readingOrder="1"/>
    </xf>
    <xf numFmtId="0" fontId="17" fillId="0" borderId="12" xfId="1" applyFont="1" applyBorder="1" applyAlignment="1" applyProtection="1">
      <alignment horizontal="center" readingOrder="1"/>
    </xf>
    <xf numFmtId="0" fontId="17" fillId="0" borderId="23" xfId="1" applyFont="1" applyBorder="1" applyAlignment="1" applyProtection="1">
      <alignment horizontal="center" readingOrder="1"/>
    </xf>
    <xf numFmtId="0" fontId="17" fillId="0" borderId="24" xfId="1" applyFont="1" applyBorder="1" applyAlignment="1" applyProtection="1">
      <alignment horizontal="center" readingOrder="1"/>
    </xf>
    <xf numFmtId="0" fontId="18" fillId="0" borderId="3" xfId="0" applyFont="1" applyFill="1" applyBorder="1" applyAlignment="1" applyProtection="1">
      <alignment horizontal="center" vertical="center"/>
    </xf>
    <xf numFmtId="0" fontId="18" fillId="0" borderId="4" xfId="0" applyFont="1" applyFill="1" applyBorder="1" applyAlignment="1" applyProtection="1">
      <alignment horizontal="center" vertical="center"/>
    </xf>
    <xf numFmtId="0" fontId="18" fillId="0" borderId="5" xfId="0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/>
    </xf>
    <xf numFmtId="0" fontId="2" fillId="0" borderId="2" xfId="0" applyNumberFormat="1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right" vertical="top"/>
    </xf>
    <xf numFmtId="0" fontId="5" fillId="0" borderId="0" xfId="0" applyFont="1" applyFill="1" applyBorder="1" applyAlignment="1" applyProtection="1">
      <alignment horizontal="right" vertical="top"/>
    </xf>
    <xf numFmtId="0" fontId="19" fillId="0" borderId="0" xfId="0" applyFont="1" applyBorder="1" applyAlignment="1" applyProtection="1">
      <alignment horizontal="center"/>
    </xf>
    <xf numFmtId="0" fontId="19" fillId="0" borderId="2" xfId="0" applyFont="1" applyBorder="1" applyAlignment="1" applyProtection="1">
      <alignment horizontal="center"/>
    </xf>
    <xf numFmtId="0" fontId="5" fillId="4" borderId="8" xfId="0" applyFont="1" applyFill="1" applyBorder="1" applyAlignment="1" applyProtection="1">
      <alignment horizontal="left"/>
    </xf>
    <xf numFmtId="0" fontId="5" fillId="4" borderId="11" xfId="0" applyFont="1" applyFill="1" applyBorder="1" applyAlignment="1" applyProtection="1">
      <alignment horizontal="left"/>
    </xf>
    <xf numFmtId="0" fontId="5" fillId="4" borderId="21" xfId="0" applyFont="1" applyFill="1" applyBorder="1" applyAlignment="1" applyProtection="1">
      <alignment horizontal="left"/>
    </xf>
    <xf numFmtId="0" fontId="25" fillId="0" borderId="8" xfId="0" applyFont="1" applyFill="1" applyBorder="1" applyAlignment="1" applyProtection="1">
      <alignment horizontal="center"/>
    </xf>
    <xf numFmtId="0" fontId="25" fillId="0" borderId="11" xfId="0" applyFont="1" applyFill="1" applyBorder="1" applyAlignment="1" applyProtection="1">
      <alignment horizontal="center"/>
    </xf>
    <xf numFmtId="0" fontId="25" fillId="0" borderId="21" xfId="0" applyFont="1" applyFill="1" applyBorder="1" applyAlignment="1" applyProtection="1">
      <alignment horizontal="center"/>
    </xf>
    <xf numFmtId="0" fontId="12" fillId="4" borderId="8" xfId="0" applyFont="1" applyFill="1" applyBorder="1" applyAlignment="1" applyProtection="1">
      <alignment horizontal="left"/>
    </xf>
    <xf numFmtId="0" fontId="12" fillId="4" borderId="11" xfId="0" applyFont="1" applyFill="1" applyBorder="1" applyAlignment="1" applyProtection="1">
      <alignment horizontal="left"/>
    </xf>
    <xf numFmtId="0" fontId="12" fillId="4" borderId="21" xfId="0" applyFont="1" applyFill="1" applyBorder="1" applyAlignment="1" applyProtection="1">
      <alignment horizontal="left"/>
    </xf>
    <xf numFmtId="0" fontId="23" fillId="0" borderId="23" xfId="0" applyFont="1" applyBorder="1" applyAlignment="1">
      <alignment horizontal="center" readingOrder="1"/>
    </xf>
    <xf numFmtId="0" fontId="23" fillId="0" borderId="24" xfId="0" applyFont="1" applyBorder="1" applyAlignment="1">
      <alignment horizontal="center" readingOrder="1"/>
    </xf>
    <xf numFmtId="0" fontId="23" fillId="0" borderId="6" xfId="0" applyFont="1" applyBorder="1" applyAlignment="1">
      <alignment horizontal="center" readingOrder="1"/>
    </xf>
    <xf numFmtId="0" fontId="23" fillId="0" borderId="25" xfId="0" applyFont="1" applyBorder="1" applyAlignment="1">
      <alignment horizontal="center" readingOrder="1"/>
    </xf>
    <xf numFmtId="0" fontId="22" fillId="0" borderId="9" xfId="0" applyFont="1" applyBorder="1" applyAlignment="1" applyProtection="1">
      <alignment horizontal="center"/>
    </xf>
    <xf numFmtId="0" fontId="22" fillId="0" borderId="0" xfId="0" applyFont="1" applyBorder="1" applyAlignment="1" applyProtection="1">
      <alignment horizontal="center"/>
    </xf>
    <xf numFmtId="0" fontId="22" fillId="0" borderId="22" xfId="0" applyFont="1" applyBorder="1" applyAlignment="1" applyProtection="1">
      <alignment horizontal="center"/>
    </xf>
    <xf numFmtId="44" fontId="6" fillId="0" borderId="6" xfId="0" applyNumberFormat="1" applyFont="1" applyFill="1" applyBorder="1" applyAlignment="1" applyProtection="1">
      <alignment horizontal="center"/>
    </xf>
    <xf numFmtId="44" fontId="6" fillId="0" borderId="16" xfId="0" applyNumberFormat="1" applyFont="1" applyFill="1" applyBorder="1" applyAlignment="1" applyProtection="1">
      <alignment horizontal="center"/>
    </xf>
  </cellXfs>
  <cellStyles count="32">
    <cellStyle name="Currency" xfId="31" builtinId="4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Hyperlink" xfId="1" builtinId="8"/>
    <cellStyle name="Normal" xfId="0" builtinId="0"/>
    <cellStyle name="Percent" xfId="22" builtinId="5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9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79BDB"/>
      <color rgb="FFCCFFCC"/>
      <color rgb="FF00FF00"/>
      <color rgb="FF0000FF"/>
      <color rgb="FFFDEA8F"/>
      <color rgb="FFFFD937"/>
      <color rgb="FFFFCC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926307</xdr:colOff>
      <xdr:row>1</xdr:row>
      <xdr:rowOff>147638</xdr:rowOff>
    </xdr:from>
    <xdr:to>
      <xdr:col>0</xdr:col>
      <xdr:colOff>2214563</xdr:colOff>
      <xdr:row>4</xdr:row>
      <xdr:rowOff>119126</xdr:rowOff>
    </xdr:to>
    <xdr:pic>
      <xdr:nvPicPr>
        <xdr:cNvPr id="4" name="Picture 3" descr="THWN-Logo-Registered (2)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307" y="361951"/>
          <a:ext cx="1288256" cy="10549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88"/>
  <sheetViews>
    <sheetView showGridLines="0" tabSelected="1" view="pageLayout" topLeftCell="A39" zoomScale="90" zoomScaleNormal="84" zoomScalePageLayoutView="90" workbookViewId="0">
      <selection activeCell="A62" sqref="A62:D62"/>
    </sheetView>
  </sheetViews>
  <sheetFormatPr defaultColWidth="11.453125" defaultRowHeight="13" x14ac:dyDescent="0.3"/>
  <cols>
    <col min="1" max="1" width="42.453125" style="2" customWidth="1"/>
    <col min="2" max="2" width="11" style="2" customWidth="1"/>
    <col min="3" max="3" width="7.453125" style="2" customWidth="1"/>
    <col min="4" max="4" width="12.81640625" style="2" customWidth="1"/>
    <col min="5" max="5" width="42.453125" style="2" customWidth="1"/>
    <col min="6" max="6" width="12" style="2" customWidth="1"/>
    <col min="7" max="7" width="7" style="2" customWidth="1"/>
    <col min="8" max="8" width="12.1796875" style="2" customWidth="1"/>
    <col min="9" max="9" width="3.453125" style="2" customWidth="1"/>
    <col min="10" max="10" width="11.453125" style="2"/>
    <col min="11" max="11" width="12.26953125" style="2" bestFit="1" customWidth="1"/>
    <col min="12" max="16384" width="11.453125" style="2"/>
  </cols>
  <sheetData>
    <row r="1" spans="1:11" s="5" customFormat="1" ht="9" customHeight="1" thickBot="1" x14ac:dyDescent="0.35"/>
    <row r="2" spans="1:11" ht="22" customHeight="1" x14ac:dyDescent="0.3">
      <c r="A2" s="121" t="s">
        <v>7</v>
      </c>
      <c r="B2" s="122"/>
      <c r="C2" s="122"/>
      <c r="D2" s="122"/>
      <c r="E2" s="122"/>
      <c r="F2" s="122"/>
      <c r="G2" s="122"/>
      <c r="H2" s="123"/>
      <c r="I2" s="3"/>
      <c r="J2" s="4"/>
      <c r="K2" s="4"/>
    </row>
    <row r="3" spans="1:11" ht="35.25" customHeight="1" x14ac:dyDescent="0.55000000000000004">
      <c r="A3" s="126"/>
      <c r="B3" s="127"/>
      <c r="C3" s="51"/>
      <c r="D3" s="17" t="s">
        <v>0</v>
      </c>
      <c r="E3" s="14"/>
      <c r="F3" s="124"/>
      <c r="G3" s="124"/>
      <c r="H3" s="125"/>
      <c r="I3" s="5"/>
    </row>
    <row r="4" spans="1:11" ht="28.5" customHeight="1" x14ac:dyDescent="0.55000000000000004">
      <c r="A4" s="13"/>
      <c r="B4" s="5"/>
      <c r="C4" s="5"/>
      <c r="D4" s="17" t="s">
        <v>43</v>
      </c>
      <c r="E4" s="19"/>
      <c r="F4" s="1"/>
      <c r="G4" s="1"/>
      <c r="H4" s="12"/>
      <c r="I4" s="5"/>
    </row>
    <row r="5" spans="1:11" ht="21.75" customHeight="1" thickBot="1" x14ac:dyDescent="0.35">
      <c r="A5" s="76"/>
      <c r="B5" s="128" t="s">
        <v>71</v>
      </c>
      <c r="C5" s="128"/>
      <c r="D5" s="128"/>
      <c r="E5" s="128"/>
      <c r="F5" s="128"/>
      <c r="G5" s="128"/>
      <c r="H5" s="129"/>
      <c r="I5" s="5"/>
    </row>
    <row r="6" spans="1:11" ht="18.5" x14ac:dyDescent="0.45">
      <c r="A6" s="86" t="s">
        <v>11</v>
      </c>
      <c r="B6" s="65" t="s">
        <v>3</v>
      </c>
      <c r="C6" s="67" t="s">
        <v>1</v>
      </c>
      <c r="D6" s="66" t="s">
        <v>5</v>
      </c>
      <c r="E6" s="87" t="s">
        <v>89</v>
      </c>
      <c r="F6" s="67" t="s">
        <v>3</v>
      </c>
      <c r="G6" s="64" t="s">
        <v>1</v>
      </c>
      <c r="H6" s="63" t="s">
        <v>5</v>
      </c>
      <c r="I6" s="5"/>
    </row>
    <row r="7" spans="1:11" ht="18.5" x14ac:dyDescent="0.45">
      <c r="A7" s="52" t="s">
        <v>12</v>
      </c>
      <c r="B7" s="22">
        <v>27.5</v>
      </c>
      <c r="C7" s="23"/>
      <c r="D7" s="24">
        <f t="shared" ref="D7:D12" si="0">B7*C7</f>
        <v>0</v>
      </c>
      <c r="E7" s="25" t="s">
        <v>90</v>
      </c>
      <c r="F7" s="22">
        <v>27.5</v>
      </c>
      <c r="G7" s="26"/>
      <c r="H7" s="53">
        <f t="shared" ref="H7:H8" si="1">F7*G7</f>
        <v>0</v>
      </c>
      <c r="I7" s="6"/>
      <c r="J7" s="7"/>
    </row>
    <row r="8" spans="1:11" ht="18.5" x14ac:dyDescent="0.45">
      <c r="A8" s="71" t="s">
        <v>65</v>
      </c>
      <c r="B8" s="22">
        <v>27.5</v>
      </c>
      <c r="C8" s="23"/>
      <c r="D8" s="24">
        <f t="shared" ref="D8" si="2">B8*C8</f>
        <v>0</v>
      </c>
      <c r="E8" s="25" t="s">
        <v>49</v>
      </c>
      <c r="F8" s="22">
        <v>27.5</v>
      </c>
      <c r="G8" s="26"/>
      <c r="H8" s="53">
        <f t="shared" si="1"/>
        <v>0</v>
      </c>
      <c r="I8" s="6"/>
      <c r="J8" s="7"/>
    </row>
    <row r="9" spans="1:11" ht="18.5" x14ac:dyDescent="0.45">
      <c r="A9" s="54" t="s">
        <v>13</v>
      </c>
      <c r="B9" s="22">
        <v>27.5</v>
      </c>
      <c r="C9" s="23"/>
      <c r="D9" s="24">
        <f t="shared" si="0"/>
        <v>0</v>
      </c>
      <c r="E9" s="27" t="s">
        <v>62</v>
      </c>
      <c r="F9" s="22">
        <v>27.5</v>
      </c>
      <c r="G9" s="26"/>
      <c r="H9" s="53">
        <f t="shared" ref="H9" si="3">F9*G9</f>
        <v>0</v>
      </c>
      <c r="I9" s="6"/>
      <c r="J9" s="7"/>
    </row>
    <row r="10" spans="1:11" ht="18.5" x14ac:dyDescent="0.45">
      <c r="A10" s="54" t="s">
        <v>59</v>
      </c>
      <c r="B10" s="22">
        <v>27.5</v>
      </c>
      <c r="C10" s="23"/>
      <c r="D10" s="24">
        <f t="shared" si="0"/>
        <v>0</v>
      </c>
      <c r="E10" s="25" t="s">
        <v>51</v>
      </c>
      <c r="F10" s="22">
        <v>27.5</v>
      </c>
      <c r="G10" s="26"/>
      <c r="H10" s="53">
        <f t="shared" ref="H10:H13" si="4">F10*G10</f>
        <v>0</v>
      </c>
      <c r="I10" s="6"/>
      <c r="J10" s="7"/>
    </row>
    <row r="11" spans="1:11" ht="18.5" x14ac:dyDescent="0.45">
      <c r="A11" s="54" t="s">
        <v>57</v>
      </c>
      <c r="B11" s="22">
        <v>27.5</v>
      </c>
      <c r="C11" s="23"/>
      <c r="D11" s="24">
        <f t="shared" si="0"/>
        <v>0</v>
      </c>
      <c r="E11" s="25" t="s">
        <v>50</v>
      </c>
      <c r="F11" s="22">
        <v>27.5</v>
      </c>
      <c r="G11" s="28"/>
      <c r="H11" s="53">
        <f t="shared" si="4"/>
        <v>0</v>
      </c>
      <c r="I11" s="6"/>
      <c r="J11" s="7"/>
    </row>
    <row r="12" spans="1:11" ht="18.5" x14ac:dyDescent="0.45">
      <c r="A12" s="54" t="s">
        <v>14</v>
      </c>
      <c r="B12" s="22">
        <v>27.5</v>
      </c>
      <c r="C12" s="23"/>
      <c r="D12" s="24">
        <f t="shared" si="0"/>
        <v>0</v>
      </c>
      <c r="E12" s="29" t="s">
        <v>54</v>
      </c>
      <c r="F12" s="22">
        <v>27.5</v>
      </c>
      <c r="G12" s="26"/>
      <c r="H12" s="53">
        <f t="shared" si="4"/>
        <v>0</v>
      </c>
      <c r="I12" s="6"/>
      <c r="J12" s="7"/>
    </row>
    <row r="13" spans="1:11" ht="18.5" x14ac:dyDescent="0.45">
      <c r="A13" s="55" t="s">
        <v>102</v>
      </c>
      <c r="B13" s="92">
        <v>27.5</v>
      </c>
      <c r="C13" s="93"/>
      <c r="D13" s="92">
        <f t="shared" ref="D13" si="5">SUM(C13*B13)</f>
        <v>0</v>
      </c>
      <c r="E13" s="25" t="s">
        <v>58</v>
      </c>
      <c r="F13" s="22">
        <v>27.5</v>
      </c>
      <c r="G13" s="26"/>
      <c r="H13" s="53">
        <f t="shared" si="4"/>
        <v>0</v>
      </c>
      <c r="I13" s="6"/>
      <c r="J13" s="7"/>
    </row>
    <row r="14" spans="1:11" ht="18.5" x14ac:dyDescent="0.45">
      <c r="A14" s="54" t="s">
        <v>15</v>
      </c>
      <c r="B14" s="22">
        <v>27.5</v>
      </c>
      <c r="C14" s="23"/>
      <c r="D14" s="24">
        <f t="shared" ref="D14" si="6">B14*C14</f>
        <v>0</v>
      </c>
      <c r="E14" s="25" t="s">
        <v>60</v>
      </c>
      <c r="F14" s="22">
        <v>27.5</v>
      </c>
      <c r="G14" s="26"/>
      <c r="H14" s="53">
        <f t="shared" ref="H14:H19" si="7">F14*G14</f>
        <v>0</v>
      </c>
      <c r="I14" s="6"/>
      <c r="J14" s="7"/>
    </row>
    <row r="15" spans="1:11" ht="18.5" x14ac:dyDescent="0.45">
      <c r="A15" s="54" t="s">
        <v>55</v>
      </c>
      <c r="B15" s="22">
        <v>28</v>
      </c>
      <c r="C15" s="23"/>
      <c r="D15" s="24">
        <f t="shared" ref="D15" si="8">B15*C15</f>
        <v>0</v>
      </c>
      <c r="E15" s="25" t="s">
        <v>52</v>
      </c>
      <c r="F15" s="22">
        <v>27.5</v>
      </c>
      <c r="G15" s="26"/>
      <c r="H15" s="53">
        <f t="shared" si="7"/>
        <v>0</v>
      </c>
      <c r="I15" s="6"/>
      <c r="J15" s="7"/>
    </row>
    <row r="16" spans="1:11" ht="18.5" x14ac:dyDescent="0.45">
      <c r="A16" s="54" t="s">
        <v>56</v>
      </c>
      <c r="B16" s="22">
        <v>28</v>
      </c>
      <c r="C16" s="23"/>
      <c r="D16" s="24">
        <f t="shared" ref="D16" si="9">B16*C16</f>
        <v>0</v>
      </c>
      <c r="E16" s="29" t="s">
        <v>63</v>
      </c>
      <c r="F16" s="22">
        <v>27.5</v>
      </c>
      <c r="G16" s="26"/>
      <c r="H16" s="53">
        <f t="shared" si="7"/>
        <v>0</v>
      </c>
      <c r="I16" s="6"/>
      <c r="J16" s="7"/>
    </row>
    <row r="17" spans="1:10" ht="18.5" x14ac:dyDescent="0.45">
      <c r="A17" s="85" t="s">
        <v>98</v>
      </c>
      <c r="B17" s="30"/>
      <c r="C17" s="31"/>
      <c r="D17" s="32"/>
      <c r="E17" s="29" t="s">
        <v>53</v>
      </c>
      <c r="F17" s="22">
        <v>27.5</v>
      </c>
      <c r="G17" s="26"/>
      <c r="H17" s="53">
        <f t="shared" si="7"/>
        <v>0</v>
      </c>
      <c r="I17" s="6"/>
      <c r="J17" s="7"/>
    </row>
    <row r="18" spans="1:10" ht="18.5" x14ac:dyDescent="0.45">
      <c r="A18" s="55" t="s">
        <v>28</v>
      </c>
      <c r="B18" s="22">
        <v>27.5</v>
      </c>
      <c r="C18" s="23"/>
      <c r="D18" s="24">
        <f t="shared" ref="D18:D24" si="10">B18*C18</f>
        <v>0</v>
      </c>
      <c r="E18" s="25" t="s">
        <v>91</v>
      </c>
      <c r="F18" s="22">
        <v>27.5</v>
      </c>
      <c r="G18" s="26"/>
      <c r="H18" s="53">
        <f t="shared" si="7"/>
        <v>0</v>
      </c>
      <c r="I18" s="6"/>
      <c r="J18" s="7"/>
    </row>
    <row r="19" spans="1:10" ht="18.5" x14ac:dyDescent="0.45">
      <c r="A19" s="55" t="s">
        <v>29</v>
      </c>
      <c r="B19" s="22">
        <v>27.5</v>
      </c>
      <c r="C19" s="23"/>
      <c r="D19" s="24">
        <f t="shared" si="10"/>
        <v>0</v>
      </c>
      <c r="E19" s="25" t="s">
        <v>61</v>
      </c>
      <c r="F19" s="106">
        <v>27.5</v>
      </c>
      <c r="G19" s="28"/>
      <c r="H19" s="53">
        <f t="shared" si="7"/>
        <v>0</v>
      </c>
      <c r="I19" s="6"/>
      <c r="J19" s="7"/>
    </row>
    <row r="20" spans="1:10" ht="18.5" x14ac:dyDescent="0.45">
      <c r="A20" s="55" t="s">
        <v>109</v>
      </c>
      <c r="B20" s="22">
        <v>27.5</v>
      </c>
      <c r="C20" s="23"/>
      <c r="D20" s="20">
        <f t="shared" si="10"/>
        <v>0</v>
      </c>
      <c r="E20" s="55" t="s">
        <v>103</v>
      </c>
      <c r="F20" s="107">
        <v>27.5</v>
      </c>
      <c r="G20" s="93"/>
      <c r="H20" s="92">
        <f t="shared" ref="H20" si="11">SUM(G20*F20)</f>
        <v>0</v>
      </c>
      <c r="I20" s="6"/>
      <c r="J20" s="7"/>
    </row>
    <row r="21" spans="1:10" ht="18.5" x14ac:dyDescent="0.45">
      <c r="A21" s="55" t="s">
        <v>30</v>
      </c>
      <c r="B21" s="22">
        <v>17.75</v>
      </c>
      <c r="C21" s="23"/>
      <c r="D21" s="24">
        <f t="shared" si="10"/>
        <v>0</v>
      </c>
      <c r="E21" s="55"/>
      <c r="F21" s="92"/>
      <c r="G21" s="93"/>
      <c r="H21" s="92"/>
      <c r="I21" s="6"/>
      <c r="J21" s="7"/>
    </row>
    <row r="22" spans="1:10" ht="18.5" x14ac:dyDescent="0.45">
      <c r="A22" s="55" t="s">
        <v>31</v>
      </c>
      <c r="B22" s="22">
        <v>27.5</v>
      </c>
      <c r="C22" s="23"/>
      <c r="D22" s="24">
        <f>B22*C22</f>
        <v>0</v>
      </c>
      <c r="E22" s="55"/>
      <c r="F22" s="92"/>
      <c r="G22" s="93"/>
      <c r="H22" s="92"/>
      <c r="I22" s="6"/>
      <c r="J22" s="7"/>
    </row>
    <row r="23" spans="1:10" ht="18.5" x14ac:dyDescent="0.45">
      <c r="A23" s="55" t="s">
        <v>32</v>
      </c>
      <c r="B23" s="22">
        <v>27.5</v>
      </c>
      <c r="C23" s="23"/>
      <c r="D23" s="24">
        <f t="shared" ref="D23" si="12">B23*C23</f>
        <v>0</v>
      </c>
      <c r="E23" s="55"/>
      <c r="F23" s="92"/>
      <c r="G23" s="93"/>
      <c r="H23" s="92"/>
      <c r="I23" s="6"/>
      <c r="J23" s="7"/>
    </row>
    <row r="24" spans="1:10" ht="18.5" x14ac:dyDescent="0.45">
      <c r="A24" s="55" t="s">
        <v>113</v>
      </c>
      <c r="B24" s="22">
        <v>27.5</v>
      </c>
      <c r="C24" s="102"/>
      <c r="D24" s="103">
        <f t="shared" si="10"/>
        <v>0</v>
      </c>
      <c r="E24" s="34" t="s">
        <v>100</v>
      </c>
      <c r="F24" s="35"/>
      <c r="G24" s="31"/>
      <c r="H24" s="56" t="s">
        <v>4</v>
      </c>
      <c r="I24" s="6"/>
      <c r="J24" s="7"/>
    </row>
    <row r="25" spans="1:10" ht="18.5" x14ac:dyDescent="0.45">
      <c r="A25" s="84" t="s">
        <v>20</v>
      </c>
      <c r="B25" s="35"/>
      <c r="C25" s="31"/>
      <c r="D25" s="36"/>
      <c r="E25" s="39" t="s">
        <v>99</v>
      </c>
      <c r="F25" s="44">
        <v>3.5</v>
      </c>
      <c r="G25" s="37"/>
      <c r="H25" s="57">
        <f>F25*G25</f>
        <v>0</v>
      </c>
      <c r="I25" s="6"/>
      <c r="J25" s="7"/>
    </row>
    <row r="26" spans="1:10" ht="18.5" x14ac:dyDescent="0.45">
      <c r="A26" s="55" t="s">
        <v>8</v>
      </c>
      <c r="B26" s="22">
        <v>27.5</v>
      </c>
      <c r="C26" s="38"/>
      <c r="D26" s="24">
        <f t="shared" ref="D26:D34" si="13">B26*C26</f>
        <v>0</v>
      </c>
      <c r="E26" s="39" t="s">
        <v>72</v>
      </c>
      <c r="F26" s="44">
        <v>3.5</v>
      </c>
      <c r="G26" s="37"/>
      <c r="H26" s="57">
        <f>F26*G26</f>
        <v>0</v>
      </c>
      <c r="I26" s="6"/>
      <c r="J26" s="7"/>
    </row>
    <row r="27" spans="1:10" ht="18.5" x14ac:dyDescent="0.45">
      <c r="A27" s="58" t="s">
        <v>16</v>
      </c>
      <c r="B27" s="22">
        <v>27.5</v>
      </c>
      <c r="C27" s="38"/>
      <c r="D27" s="24">
        <f t="shared" si="13"/>
        <v>0</v>
      </c>
      <c r="E27" s="88" t="s">
        <v>87</v>
      </c>
      <c r="F27" s="40"/>
      <c r="G27" s="41"/>
      <c r="H27" s="59"/>
      <c r="I27" s="6"/>
      <c r="J27" s="7"/>
    </row>
    <row r="28" spans="1:10" ht="18.5" x14ac:dyDescent="0.45">
      <c r="A28" s="55" t="s">
        <v>17</v>
      </c>
      <c r="B28" s="22">
        <v>27.5</v>
      </c>
      <c r="C28" s="38"/>
      <c r="D28" s="24">
        <f t="shared" si="13"/>
        <v>0</v>
      </c>
      <c r="E28" s="33" t="s">
        <v>6</v>
      </c>
      <c r="F28" s="22">
        <v>3</v>
      </c>
      <c r="G28" s="43"/>
      <c r="H28" s="53">
        <f t="shared" ref="H28:H29" si="14">F28*G28</f>
        <v>0</v>
      </c>
      <c r="I28" s="6"/>
      <c r="J28" s="7"/>
    </row>
    <row r="29" spans="1:10" ht="18.5" x14ac:dyDescent="0.45">
      <c r="A29" s="55" t="s">
        <v>18</v>
      </c>
      <c r="B29" s="22">
        <v>27.5</v>
      </c>
      <c r="C29" s="38"/>
      <c r="D29" s="24">
        <f t="shared" si="13"/>
        <v>0</v>
      </c>
      <c r="E29" s="33" t="s">
        <v>111</v>
      </c>
      <c r="F29" s="22">
        <v>27.5</v>
      </c>
      <c r="G29" s="101"/>
      <c r="H29" s="70">
        <f t="shared" si="14"/>
        <v>0</v>
      </c>
      <c r="I29" s="6"/>
      <c r="J29" s="7"/>
    </row>
    <row r="30" spans="1:10" ht="18.5" x14ac:dyDescent="0.45">
      <c r="A30" s="55" t="s">
        <v>19</v>
      </c>
      <c r="B30" s="22">
        <v>27.5</v>
      </c>
      <c r="C30" s="38"/>
      <c r="D30" s="24">
        <f t="shared" si="13"/>
        <v>0</v>
      </c>
      <c r="E30" s="33" t="s">
        <v>112</v>
      </c>
      <c r="F30" s="22">
        <v>27.5</v>
      </c>
      <c r="G30" s="101"/>
      <c r="H30" s="70">
        <f t="shared" ref="H30" si="15">F30*G30</f>
        <v>0</v>
      </c>
      <c r="I30" s="6"/>
      <c r="J30" s="7"/>
    </row>
    <row r="31" spans="1:10" s="4" customFormat="1" ht="18.5" x14ac:dyDescent="0.45">
      <c r="A31" s="55" t="s">
        <v>9</v>
      </c>
      <c r="B31" s="22">
        <v>27.5</v>
      </c>
      <c r="C31" s="38"/>
      <c r="D31" s="24">
        <f t="shared" si="13"/>
        <v>0</v>
      </c>
      <c r="E31" s="133" t="s">
        <v>66</v>
      </c>
      <c r="F31" s="134"/>
      <c r="G31" s="134"/>
      <c r="H31" s="135"/>
      <c r="I31" s="6"/>
    </row>
    <row r="32" spans="1:10" s="4" customFormat="1" ht="18.5" x14ac:dyDescent="0.45">
      <c r="A32" s="55" t="s">
        <v>64</v>
      </c>
      <c r="B32" s="22">
        <v>27.5</v>
      </c>
      <c r="C32" s="38"/>
      <c r="D32" s="24">
        <f t="shared" si="13"/>
        <v>0</v>
      </c>
      <c r="E32" s="130" t="s">
        <v>101</v>
      </c>
      <c r="F32" s="131"/>
      <c r="G32" s="131"/>
      <c r="H32" s="132"/>
      <c r="I32" s="6"/>
    </row>
    <row r="33" spans="1:15" s="4" customFormat="1" ht="18.5" x14ac:dyDescent="0.45">
      <c r="A33" s="55" t="s">
        <v>78</v>
      </c>
      <c r="B33" s="22">
        <v>27.5</v>
      </c>
      <c r="C33" s="38"/>
      <c r="D33" s="24">
        <f t="shared" ref="D33" si="16">B33*C33</f>
        <v>0</v>
      </c>
      <c r="E33" s="55" t="s">
        <v>104</v>
      </c>
      <c r="F33" s="22">
        <v>24.5</v>
      </c>
      <c r="G33" s="93"/>
      <c r="H33" s="92">
        <f t="shared" ref="H33:H37" si="17">SUM(G33*F33)</f>
        <v>0</v>
      </c>
      <c r="I33" s="6"/>
    </row>
    <row r="34" spans="1:15" s="4" customFormat="1" ht="18.5" x14ac:dyDescent="0.45">
      <c r="A34" s="55" t="s">
        <v>37</v>
      </c>
      <c r="B34" s="22">
        <v>27.5</v>
      </c>
      <c r="C34" s="38"/>
      <c r="D34" s="24">
        <f t="shared" si="13"/>
        <v>0</v>
      </c>
      <c r="E34" s="55" t="s">
        <v>79</v>
      </c>
      <c r="F34" s="22">
        <v>24.5</v>
      </c>
      <c r="G34" s="93"/>
      <c r="H34" s="92">
        <f t="shared" si="17"/>
        <v>0</v>
      </c>
      <c r="I34" s="6"/>
    </row>
    <row r="35" spans="1:15" ht="18.5" x14ac:dyDescent="0.45">
      <c r="A35" s="85" t="s">
        <v>27</v>
      </c>
      <c r="B35" s="30"/>
      <c r="C35" s="31"/>
      <c r="D35" s="42"/>
      <c r="E35" s="55" t="s">
        <v>80</v>
      </c>
      <c r="F35" s="22">
        <v>24.5</v>
      </c>
      <c r="G35" s="93"/>
      <c r="H35" s="92">
        <f t="shared" si="17"/>
        <v>0</v>
      </c>
      <c r="I35" s="6"/>
    </row>
    <row r="36" spans="1:15" ht="18.5" x14ac:dyDescent="0.45">
      <c r="A36" s="60" t="s">
        <v>110</v>
      </c>
      <c r="B36" s="22">
        <v>27.5</v>
      </c>
      <c r="C36" s="102"/>
      <c r="D36" s="92">
        <f t="shared" ref="D36" si="18">B36*C36</f>
        <v>0</v>
      </c>
      <c r="E36" s="55" t="s">
        <v>81</v>
      </c>
      <c r="F36" s="22">
        <v>24.5</v>
      </c>
      <c r="G36" s="93"/>
      <c r="H36" s="92">
        <f t="shared" si="17"/>
        <v>0</v>
      </c>
      <c r="I36" s="6"/>
    </row>
    <row r="37" spans="1:15" ht="18.5" x14ac:dyDescent="0.45">
      <c r="A37" s="60" t="s">
        <v>24</v>
      </c>
      <c r="B37" s="22">
        <v>27.5</v>
      </c>
      <c r="C37" s="102"/>
      <c r="D37" s="92">
        <f t="shared" ref="D37:D43" si="19">B37*C37</f>
        <v>0</v>
      </c>
      <c r="E37" s="33" t="s">
        <v>82</v>
      </c>
      <c r="F37" s="22">
        <v>24.5</v>
      </c>
      <c r="G37" s="93"/>
      <c r="H37" s="92">
        <f t="shared" si="17"/>
        <v>0</v>
      </c>
      <c r="I37" s="6"/>
    </row>
    <row r="38" spans="1:15" ht="18.5" x14ac:dyDescent="0.45">
      <c r="A38" s="55" t="s">
        <v>23</v>
      </c>
      <c r="B38" s="22">
        <v>27.5</v>
      </c>
      <c r="C38" s="95"/>
      <c r="D38" s="104">
        <f t="shared" si="19"/>
        <v>0</v>
      </c>
      <c r="E38" s="60" t="s">
        <v>83</v>
      </c>
      <c r="F38" s="94">
        <v>27.5</v>
      </c>
      <c r="G38" s="95"/>
      <c r="H38" s="94">
        <f t="shared" ref="H38:H39" si="20">SUM(G38*F38)</f>
        <v>0</v>
      </c>
      <c r="I38" s="6"/>
    </row>
    <row r="39" spans="1:15" ht="18.5" x14ac:dyDescent="0.45">
      <c r="A39" s="55" t="s">
        <v>25</v>
      </c>
      <c r="B39" s="22">
        <v>27.5</v>
      </c>
      <c r="C39" s="95"/>
      <c r="D39" s="104">
        <f t="shared" si="19"/>
        <v>0</v>
      </c>
      <c r="E39" s="60" t="s">
        <v>84</v>
      </c>
      <c r="F39" s="94">
        <v>27.5</v>
      </c>
      <c r="G39" s="95"/>
      <c r="H39" s="94">
        <f t="shared" si="20"/>
        <v>0</v>
      </c>
      <c r="I39" s="6"/>
    </row>
    <row r="40" spans="1:15" ht="18.5" x14ac:dyDescent="0.45">
      <c r="A40" s="55" t="s">
        <v>114</v>
      </c>
      <c r="B40" s="22">
        <v>27.5</v>
      </c>
      <c r="C40" s="95"/>
      <c r="D40" s="104">
        <f t="shared" ref="D40" si="21">B40*C40</f>
        <v>0</v>
      </c>
      <c r="E40" s="136" t="s">
        <v>85</v>
      </c>
      <c r="F40" s="137"/>
      <c r="G40" s="137"/>
      <c r="H40" s="138"/>
      <c r="I40" s="6"/>
      <c r="J40" s="7"/>
    </row>
    <row r="41" spans="1:15" ht="18.5" x14ac:dyDescent="0.45">
      <c r="A41" s="55" t="s">
        <v>26</v>
      </c>
      <c r="B41" s="22">
        <v>27.5</v>
      </c>
      <c r="C41" s="102"/>
      <c r="D41" s="105">
        <f t="shared" si="19"/>
        <v>0</v>
      </c>
      <c r="E41" s="96" t="s">
        <v>67</v>
      </c>
      <c r="F41" s="92">
        <v>27.5</v>
      </c>
      <c r="G41" s="93"/>
      <c r="H41" s="92">
        <f>SUM(G41*F41)</f>
        <v>0</v>
      </c>
      <c r="I41" s="6"/>
      <c r="J41" s="7"/>
    </row>
    <row r="42" spans="1:15" ht="18.5" x14ac:dyDescent="0.45">
      <c r="A42" s="55" t="s">
        <v>39</v>
      </c>
      <c r="B42" s="22">
        <v>27.5</v>
      </c>
      <c r="C42" s="102"/>
      <c r="D42" s="105">
        <f t="shared" si="19"/>
        <v>0</v>
      </c>
      <c r="E42" s="96" t="s">
        <v>68</v>
      </c>
      <c r="F42" s="92">
        <v>27.5</v>
      </c>
      <c r="G42" s="93"/>
      <c r="H42" s="92">
        <f t="shared" ref="H42:H43" si="22">SUM(G42*F42)</f>
        <v>0</v>
      </c>
      <c r="I42" s="6"/>
      <c r="J42" s="7"/>
    </row>
    <row r="43" spans="1:15" ht="18.5" x14ac:dyDescent="0.45">
      <c r="A43" s="61" t="s">
        <v>92</v>
      </c>
      <c r="B43" s="22">
        <v>27.5</v>
      </c>
      <c r="C43" s="23"/>
      <c r="D43" s="73">
        <f t="shared" si="19"/>
        <v>0</v>
      </c>
      <c r="E43" s="55" t="s">
        <v>74</v>
      </c>
      <c r="F43" s="92">
        <v>27.5</v>
      </c>
      <c r="G43" s="93"/>
      <c r="H43" s="92">
        <f t="shared" si="22"/>
        <v>0</v>
      </c>
      <c r="I43" s="6"/>
      <c r="J43" s="7"/>
    </row>
    <row r="44" spans="1:15" ht="18.5" x14ac:dyDescent="0.45">
      <c r="A44" s="62" t="s">
        <v>45</v>
      </c>
      <c r="B44" s="50"/>
      <c r="C44" s="49"/>
      <c r="D44" s="74"/>
      <c r="E44" s="136" t="s">
        <v>86</v>
      </c>
      <c r="F44" s="137"/>
      <c r="G44" s="137"/>
      <c r="H44" s="138"/>
      <c r="I44" s="6"/>
      <c r="J44" s="7"/>
      <c r="O44" s="68"/>
    </row>
    <row r="45" spans="1:15" ht="18.5" x14ac:dyDescent="0.45">
      <c r="A45" s="60" t="s">
        <v>46</v>
      </c>
      <c r="B45" s="22">
        <v>27.5</v>
      </c>
      <c r="C45" s="23"/>
      <c r="D45" s="73">
        <f t="shared" ref="D45:D47" si="23">B45*C45</f>
        <v>0</v>
      </c>
      <c r="E45" s="55" t="s">
        <v>77</v>
      </c>
      <c r="F45" s="92">
        <v>27.5</v>
      </c>
      <c r="G45" s="93"/>
      <c r="H45" s="92">
        <f>SUM(G45*F45)</f>
        <v>0</v>
      </c>
      <c r="I45" s="6"/>
      <c r="J45" s="7"/>
    </row>
    <row r="46" spans="1:15" ht="18.5" x14ac:dyDescent="0.45">
      <c r="A46" s="55" t="s">
        <v>47</v>
      </c>
      <c r="B46" s="22">
        <v>27.5</v>
      </c>
      <c r="C46" s="37"/>
      <c r="D46" s="72">
        <f t="shared" si="23"/>
        <v>0</v>
      </c>
      <c r="E46" s="55" t="s">
        <v>73</v>
      </c>
      <c r="F46" s="92">
        <v>27.5</v>
      </c>
      <c r="G46" s="93"/>
      <c r="H46" s="92">
        <f t="shared" ref="H46:H50" si="24">SUM(G46*F46)</f>
        <v>0</v>
      </c>
      <c r="I46" s="6"/>
      <c r="J46" s="7"/>
    </row>
    <row r="47" spans="1:15" ht="18.5" x14ac:dyDescent="0.45">
      <c r="A47" s="55" t="s">
        <v>48</v>
      </c>
      <c r="B47" s="22">
        <v>27.5</v>
      </c>
      <c r="C47" s="37"/>
      <c r="D47" s="72">
        <f t="shared" si="23"/>
        <v>0</v>
      </c>
      <c r="E47" s="55" t="s">
        <v>75</v>
      </c>
      <c r="F47" s="92">
        <v>27.5</v>
      </c>
      <c r="G47" s="93"/>
      <c r="H47" s="92">
        <f t="shared" si="24"/>
        <v>0</v>
      </c>
      <c r="I47" s="6"/>
      <c r="J47" s="7"/>
    </row>
    <row r="48" spans="1:15" ht="21" customHeight="1" x14ac:dyDescent="0.45">
      <c r="A48" s="89" t="s">
        <v>10</v>
      </c>
      <c r="B48" s="35"/>
      <c r="C48" s="31"/>
      <c r="D48" s="48" t="s">
        <v>4</v>
      </c>
      <c r="E48" s="55" t="s">
        <v>76</v>
      </c>
      <c r="F48" s="92">
        <v>27.5</v>
      </c>
      <c r="G48" s="93"/>
      <c r="H48" s="92">
        <f t="shared" si="24"/>
        <v>0</v>
      </c>
      <c r="I48" s="6"/>
      <c r="J48" s="7"/>
    </row>
    <row r="49" spans="1:12" s="4" customFormat="1" ht="18.5" x14ac:dyDescent="0.45">
      <c r="A49" s="54" t="s">
        <v>93</v>
      </c>
      <c r="B49" s="44">
        <v>4.75</v>
      </c>
      <c r="C49" s="26"/>
      <c r="D49" s="47">
        <f>B49*C49</f>
        <v>0</v>
      </c>
      <c r="E49" s="55" t="s">
        <v>69</v>
      </c>
      <c r="F49" s="92">
        <v>27.5</v>
      </c>
      <c r="G49" s="93"/>
      <c r="H49" s="92">
        <f t="shared" si="24"/>
        <v>0</v>
      </c>
      <c r="I49" s="8"/>
    </row>
    <row r="50" spans="1:12" s="4" customFormat="1" ht="18.5" x14ac:dyDescent="0.45">
      <c r="A50" s="54" t="s">
        <v>33</v>
      </c>
      <c r="B50" s="44">
        <v>4.75</v>
      </c>
      <c r="C50" s="26"/>
      <c r="D50" s="47">
        <f t="shared" ref="D50:D52" si="25">B50*C50</f>
        <v>0</v>
      </c>
      <c r="E50" s="55" t="s">
        <v>70</v>
      </c>
      <c r="F50" s="92">
        <v>27.5</v>
      </c>
      <c r="G50" s="93"/>
      <c r="H50" s="92">
        <f t="shared" si="24"/>
        <v>0</v>
      </c>
      <c r="I50" s="8"/>
    </row>
    <row r="51" spans="1:12" s="4" customFormat="1" ht="18.5" x14ac:dyDescent="0.45">
      <c r="A51" s="54" t="s">
        <v>40</v>
      </c>
      <c r="B51" s="44">
        <v>4.75</v>
      </c>
      <c r="C51" s="26"/>
      <c r="D51" s="47">
        <f t="shared" si="25"/>
        <v>0</v>
      </c>
      <c r="E51" s="130" t="s">
        <v>97</v>
      </c>
      <c r="F51" s="131"/>
      <c r="G51" s="131"/>
      <c r="H51" s="132"/>
      <c r="I51" s="6"/>
    </row>
    <row r="52" spans="1:12" ht="18.5" x14ac:dyDescent="0.45">
      <c r="A52" s="58" t="s">
        <v>94</v>
      </c>
      <c r="B52" s="44">
        <v>4.75</v>
      </c>
      <c r="C52" s="26"/>
      <c r="D52" s="47">
        <f t="shared" si="25"/>
        <v>0</v>
      </c>
      <c r="E52" s="55" t="s">
        <v>96</v>
      </c>
      <c r="F52" s="92">
        <v>24.5</v>
      </c>
      <c r="G52" s="93"/>
      <c r="H52" s="92">
        <f t="shared" ref="H52:H53" si="26">SUM(G52*F52)</f>
        <v>0</v>
      </c>
      <c r="I52" s="6"/>
    </row>
    <row r="53" spans="1:12" ht="18.5" x14ac:dyDescent="0.45">
      <c r="A53" s="54" t="s">
        <v>34</v>
      </c>
      <c r="B53" s="44">
        <v>4.75</v>
      </c>
      <c r="C53" s="26"/>
      <c r="D53" s="47">
        <f>B53*C53</f>
        <v>0</v>
      </c>
      <c r="E53" s="60" t="s">
        <v>95</v>
      </c>
      <c r="F53" s="94">
        <v>27.5</v>
      </c>
      <c r="G53" s="95"/>
      <c r="H53" s="94">
        <f t="shared" si="26"/>
        <v>0</v>
      </c>
      <c r="I53" s="6"/>
    </row>
    <row r="54" spans="1:12" ht="18.5" x14ac:dyDescent="0.45">
      <c r="A54" s="85" t="s">
        <v>88</v>
      </c>
      <c r="B54" s="45"/>
      <c r="C54" s="46"/>
      <c r="D54" s="48" t="s">
        <v>4</v>
      </c>
      <c r="E54" s="130" t="s">
        <v>106</v>
      </c>
      <c r="F54" s="131"/>
      <c r="G54" s="131"/>
      <c r="H54" s="132"/>
      <c r="I54" s="6"/>
    </row>
    <row r="55" spans="1:12" ht="18.5" x14ac:dyDescent="0.45">
      <c r="A55" s="60" t="s">
        <v>21</v>
      </c>
      <c r="B55" s="44">
        <v>27.5</v>
      </c>
      <c r="C55" s="26"/>
      <c r="D55" s="47">
        <f>B55*C55</f>
        <v>0</v>
      </c>
      <c r="E55" s="25" t="s">
        <v>115</v>
      </c>
      <c r="F55" s="22">
        <v>27.5</v>
      </c>
      <c r="G55" s="69"/>
      <c r="H55" s="70">
        <f>F55*G55</f>
        <v>0</v>
      </c>
      <c r="I55" s="6"/>
    </row>
    <row r="56" spans="1:12" ht="21" customHeight="1" x14ac:dyDescent="0.45">
      <c r="A56" s="60" t="s">
        <v>38</v>
      </c>
      <c r="B56" s="44">
        <v>15.5</v>
      </c>
      <c r="C56" s="28"/>
      <c r="D56" s="47">
        <f t="shared" ref="D56:D57" si="27">B56*C56</f>
        <v>0</v>
      </c>
      <c r="E56" s="25" t="s">
        <v>116</v>
      </c>
      <c r="F56" s="22">
        <v>27.5</v>
      </c>
      <c r="G56" s="69"/>
      <c r="H56" s="70">
        <f>F56*G56</f>
        <v>0</v>
      </c>
      <c r="I56" s="6"/>
      <c r="J56" s="7"/>
    </row>
    <row r="57" spans="1:12" ht="21" customHeight="1" x14ac:dyDescent="0.45">
      <c r="A57" s="60" t="s">
        <v>22</v>
      </c>
      <c r="B57" s="44">
        <v>31.5</v>
      </c>
      <c r="C57" s="28"/>
      <c r="D57" s="53">
        <f t="shared" si="27"/>
        <v>0</v>
      </c>
      <c r="E57" s="15"/>
      <c r="F57" s="16"/>
      <c r="G57" s="18" t="s">
        <v>44</v>
      </c>
      <c r="H57" s="90">
        <f>SUM(C7:C53)+SUM(G7:G30)+SUM(G33:G56)</f>
        <v>0</v>
      </c>
      <c r="I57" s="6"/>
      <c r="J57" s="7"/>
    </row>
    <row r="58" spans="1:12" ht="21" customHeight="1" x14ac:dyDescent="0.45">
      <c r="A58" s="78"/>
      <c r="B58" s="79"/>
      <c r="C58" s="79"/>
      <c r="D58" s="80"/>
      <c r="E58" s="21"/>
      <c r="F58" s="16"/>
      <c r="G58" s="18" t="s">
        <v>35</v>
      </c>
      <c r="H58" s="91">
        <f>SUM(C55:C57)</f>
        <v>0</v>
      </c>
      <c r="I58" s="6"/>
      <c r="J58" s="7"/>
    </row>
    <row r="59" spans="1:12" ht="21" customHeight="1" x14ac:dyDescent="0.45">
      <c r="A59" s="75"/>
      <c r="B59" s="5"/>
      <c r="C59" s="5"/>
      <c r="D59" s="81"/>
      <c r="E59" s="15"/>
      <c r="F59" s="99"/>
      <c r="G59" s="98"/>
      <c r="H59" s="97"/>
      <c r="I59" s="6"/>
      <c r="J59" s="7"/>
      <c r="L59" s="9"/>
    </row>
    <row r="60" spans="1:12" ht="21.75" customHeight="1" x14ac:dyDescent="0.45">
      <c r="A60" s="115" t="s">
        <v>108</v>
      </c>
      <c r="B60" s="116"/>
      <c r="C60" s="116"/>
      <c r="D60" s="117"/>
      <c r="E60" s="77" t="s">
        <v>107</v>
      </c>
      <c r="F60" s="113">
        <f>SUM(D7:D57)+SUM(H7:H56)</f>
        <v>0</v>
      </c>
      <c r="G60" s="113"/>
      <c r="H60" s="114"/>
      <c r="I60" s="6"/>
      <c r="J60" s="7"/>
      <c r="K60" s="10"/>
    </row>
    <row r="61" spans="1:12" ht="24" customHeight="1" x14ac:dyDescent="0.45">
      <c r="A61" s="118"/>
      <c r="B61" s="119"/>
      <c r="C61" s="119"/>
      <c r="D61" s="120"/>
      <c r="E61" s="77" t="s">
        <v>36</v>
      </c>
      <c r="F61" s="113">
        <f>(SUM(D7:D16,D18,D19,D20,D21,D22,D23,D24,D26,D27,D28,D29,D30,D31,D32,D33,D34,D36,D37,D38,D40,D41,D39,D42,D43,D45,D46,D47,D49,D50,D51,D52,D53,H7,H8,H9,H11,H10,H12,H13,H14,H15,H16,H17,H18,H19,H20,H21,H22,H23,H25,H26,H28,H29,H30,H33,H34,H35,H37,H36,H38,H39,H41,H42,H43,H45,H46,H47,H48,H49,H50,H52,H53,H55,H56))*2.5%</f>
        <v>0</v>
      </c>
      <c r="G61" s="113"/>
      <c r="H61" s="114"/>
      <c r="I61" s="6"/>
      <c r="J61" s="7"/>
      <c r="K61" s="10"/>
    </row>
    <row r="62" spans="1:12" ht="21.75" customHeight="1" x14ac:dyDescent="0.45">
      <c r="A62" s="108" t="s">
        <v>118</v>
      </c>
      <c r="B62" s="109"/>
      <c r="C62" s="109"/>
      <c r="D62" s="110"/>
      <c r="E62" s="77" t="s">
        <v>41</v>
      </c>
      <c r="F62" s="111">
        <f>(SUM(D55:D57)*6%)</f>
        <v>0</v>
      </c>
      <c r="G62" s="111"/>
      <c r="H62" s="112"/>
      <c r="I62" s="6"/>
      <c r="J62" s="7"/>
      <c r="K62" s="10"/>
    </row>
    <row r="63" spans="1:12" ht="18" customHeight="1" x14ac:dyDescent="0.45">
      <c r="A63" s="108"/>
      <c r="B63" s="109"/>
      <c r="C63" s="109"/>
      <c r="D63" s="110"/>
      <c r="E63" s="77" t="s">
        <v>42</v>
      </c>
      <c r="F63" s="111">
        <f>F61+F62</f>
        <v>0</v>
      </c>
      <c r="G63" s="111"/>
      <c r="H63" s="112"/>
      <c r="I63" s="6"/>
      <c r="J63" s="7"/>
      <c r="K63" s="10"/>
    </row>
    <row r="64" spans="1:12" ht="20.25" customHeight="1" x14ac:dyDescent="0.45">
      <c r="A64" s="143" t="s">
        <v>105</v>
      </c>
      <c r="B64" s="144"/>
      <c r="C64" s="144"/>
      <c r="D64" s="145"/>
      <c r="E64" s="77" t="s">
        <v>2</v>
      </c>
      <c r="F64" s="146">
        <f>F60+F63</f>
        <v>0</v>
      </c>
      <c r="G64" s="146"/>
      <c r="H64" s="147"/>
      <c r="I64" s="6"/>
      <c r="J64" s="7"/>
      <c r="K64" s="10"/>
    </row>
    <row r="65" spans="1:11" ht="15.75" customHeight="1" x14ac:dyDescent="0.35">
      <c r="A65" s="143"/>
      <c r="B65" s="144"/>
      <c r="C65" s="144"/>
      <c r="D65" s="145"/>
      <c r="E65" s="139" t="s">
        <v>117</v>
      </c>
      <c r="F65" s="139"/>
      <c r="G65" s="139"/>
      <c r="H65" s="140"/>
      <c r="I65" s="6"/>
      <c r="J65" s="7"/>
      <c r="K65" s="10"/>
    </row>
    <row r="66" spans="1:11" ht="12" customHeight="1" x14ac:dyDescent="0.35">
      <c r="A66" s="75"/>
      <c r="B66" s="5"/>
      <c r="C66" s="5"/>
      <c r="D66" s="81"/>
      <c r="E66" s="141"/>
      <c r="F66" s="141"/>
      <c r="G66" s="141"/>
      <c r="H66" s="142"/>
      <c r="I66" s="8"/>
      <c r="J66" s="7"/>
      <c r="K66" s="10"/>
    </row>
    <row r="67" spans="1:11" s="4" customFormat="1" ht="0.75" customHeight="1" x14ac:dyDescent="0.3">
      <c r="A67" s="100"/>
      <c r="B67" s="82"/>
      <c r="C67" s="82"/>
      <c r="D67" s="83"/>
      <c r="E67" s="2"/>
      <c r="F67" s="2"/>
      <c r="G67" s="2"/>
      <c r="H67" s="2"/>
      <c r="I67" s="8"/>
      <c r="J67" s="7"/>
    </row>
    <row r="68" spans="1:11" s="4" customFormat="1" ht="15" hidden="1" customHeight="1" x14ac:dyDescent="0.3">
      <c r="A68" s="2"/>
      <c r="B68" s="2"/>
      <c r="C68" s="2"/>
      <c r="D68" s="2"/>
      <c r="E68" s="2"/>
      <c r="F68" s="2"/>
      <c r="G68" s="2"/>
      <c r="H68" s="2"/>
      <c r="I68" s="8"/>
      <c r="J68" s="7"/>
    </row>
    <row r="69" spans="1:11" s="4" customFormat="1" ht="16.5" hidden="1" customHeight="1" x14ac:dyDescent="0.3">
      <c r="A69" s="2"/>
      <c r="B69" s="2"/>
      <c r="C69" s="2"/>
      <c r="D69" s="2"/>
      <c r="E69" s="2"/>
      <c r="F69" s="2"/>
      <c r="G69" s="2"/>
      <c r="H69" s="2"/>
      <c r="I69" s="8"/>
      <c r="J69" s="7"/>
    </row>
    <row r="70" spans="1:11" s="4" customFormat="1" ht="38.25" customHeight="1" x14ac:dyDescent="0.3">
      <c r="A70" s="2"/>
      <c r="B70" s="2"/>
      <c r="C70" s="2"/>
      <c r="D70" s="2"/>
      <c r="E70" s="2"/>
      <c r="F70" s="2"/>
      <c r="G70" s="2"/>
      <c r="H70" s="2"/>
      <c r="I70" s="8"/>
      <c r="J70" s="7"/>
    </row>
    <row r="71" spans="1:11" s="4" customFormat="1" ht="26.25" customHeight="1" x14ac:dyDescent="0.3">
      <c r="A71" s="2"/>
      <c r="B71" s="2"/>
      <c r="C71" s="2"/>
      <c r="D71" s="2"/>
      <c r="E71" s="2"/>
      <c r="F71" s="2"/>
      <c r="G71" s="2"/>
      <c r="H71" s="2"/>
      <c r="I71" s="8"/>
      <c r="J71" s="7"/>
    </row>
    <row r="72" spans="1:11" s="4" customFormat="1" ht="23.25" customHeight="1" x14ac:dyDescent="0.3">
      <c r="A72" s="2"/>
      <c r="B72" s="2"/>
      <c r="C72" s="2"/>
      <c r="D72" s="2"/>
      <c r="E72" s="2"/>
      <c r="F72" s="2"/>
      <c r="G72" s="2"/>
      <c r="H72" s="2"/>
      <c r="I72" s="8"/>
      <c r="J72" s="7"/>
    </row>
    <row r="73" spans="1:11" s="4" customFormat="1" ht="1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</row>
    <row r="74" spans="1:11" s="4" customFormat="1" ht="15" customHeight="1" x14ac:dyDescent="0.3">
      <c r="A74" s="2"/>
      <c r="B74" s="2"/>
      <c r="C74" s="2"/>
      <c r="D74" s="2"/>
      <c r="E74" s="2"/>
      <c r="F74" s="2"/>
      <c r="G74" s="2"/>
      <c r="H74" s="2"/>
      <c r="I74" s="8"/>
      <c r="J74" s="7"/>
    </row>
    <row r="75" spans="1:11" s="4" customFormat="1" ht="15" customHeight="1" x14ac:dyDescent="0.3">
      <c r="A75" s="2"/>
      <c r="B75" s="2"/>
      <c r="C75" s="2"/>
      <c r="D75" s="2"/>
      <c r="E75" s="2"/>
      <c r="F75" s="2"/>
      <c r="G75" s="2"/>
      <c r="H75" s="2"/>
      <c r="I75" s="8"/>
      <c r="J75" s="7"/>
    </row>
    <row r="76" spans="1:11" s="4" customFormat="1" ht="16.5" customHeight="1" x14ac:dyDescent="0.3">
      <c r="A76" s="2"/>
      <c r="B76" s="2"/>
      <c r="C76" s="2"/>
      <c r="D76" s="2"/>
      <c r="E76" s="2"/>
      <c r="F76" s="2"/>
      <c r="G76" s="2"/>
      <c r="H76" s="2"/>
      <c r="I76" s="8"/>
      <c r="J76" s="7"/>
    </row>
    <row r="77" spans="1:11" s="4" customFormat="1" ht="16.5" customHeight="1" x14ac:dyDescent="0.3">
      <c r="A77" s="2"/>
      <c r="B77" s="2"/>
      <c r="C77" s="2"/>
      <c r="D77" s="2"/>
      <c r="E77" s="2"/>
      <c r="F77" s="2"/>
      <c r="G77" s="2"/>
      <c r="H77" s="2"/>
      <c r="I77" s="8"/>
      <c r="J77" s="7"/>
    </row>
    <row r="78" spans="1:11" ht="18" customHeight="1" x14ac:dyDescent="0.3">
      <c r="I78" s="8"/>
      <c r="J78" s="7"/>
    </row>
    <row r="79" spans="1:11" ht="18" customHeight="1" x14ac:dyDescent="0.3">
      <c r="I79" s="8"/>
      <c r="J79" s="7"/>
    </row>
    <row r="80" spans="1:11" ht="18.75" customHeight="1" x14ac:dyDescent="0.3">
      <c r="I80" s="5"/>
      <c r="J80" s="7"/>
      <c r="K80" s="11"/>
    </row>
    <row r="81" spans="1:11" ht="15.75" customHeight="1" x14ac:dyDescent="0.3">
      <c r="I81" s="5"/>
      <c r="J81" s="7"/>
      <c r="K81" s="11"/>
    </row>
    <row r="82" spans="1:11" ht="15.75" customHeight="1" x14ac:dyDescent="0.3">
      <c r="J82" s="7"/>
      <c r="K82" s="11"/>
    </row>
    <row r="83" spans="1:11" ht="15.75" customHeight="1" x14ac:dyDescent="0.3">
      <c r="K83" s="11"/>
    </row>
    <row r="84" spans="1:11" ht="15.75" customHeight="1" x14ac:dyDescent="0.3"/>
    <row r="86" spans="1:11" s="5" customForma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</row>
    <row r="88" spans="1:11" ht="2.25" customHeight="1" x14ac:dyDescent="0.3"/>
  </sheetData>
  <sortState xmlns:xlrd2="http://schemas.microsoft.com/office/spreadsheetml/2017/richdata2" ref="E8:H23">
    <sortCondition ref="E8:E23"/>
  </sortState>
  <mergeCells count="21">
    <mergeCell ref="E65:H66"/>
    <mergeCell ref="A63:D63"/>
    <mergeCell ref="A64:D65"/>
    <mergeCell ref="F64:H64"/>
    <mergeCell ref="F63:H63"/>
    <mergeCell ref="E40:H40"/>
    <mergeCell ref="E44:H44"/>
    <mergeCell ref="E51:H51"/>
    <mergeCell ref="E54:H54"/>
    <mergeCell ref="F60:H60"/>
    <mergeCell ref="A2:H2"/>
    <mergeCell ref="F3:H3"/>
    <mergeCell ref="A3:B3"/>
    <mergeCell ref="B5:H5"/>
    <mergeCell ref="E32:H32"/>
    <mergeCell ref="E31:H31"/>
    <mergeCell ref="A62:D62"/>
    <mergeCell ref="F62:H62"/>
    <mergeCell ref="F61:H61"/>
    <mergeCell ref="A60:D60"/>
    <mergeCell ref="A61:D61"/>
  </mergeCells>
  <phoneticPr fontId="1" type="noConversion"/>
  <dataValidations count="1">
    <dataValidation type="whole" allowBlank="1" showErrorMessage="1" errorTitle="Invalid Data" error="The value you have entered is not a #" sqref="B25 B44 B48 C51:C53 G25:G26 G34:G39 G7:G8 B17:C17 G41:G43 G45:G50 C7:C16 G52:G53 G20:G23 C29:C49 B35 C19:C27" xr:uid="{00000000-0002-0000-0000-000000000000}">
      <formula1>1</formula1>
      <formula2>100</formula2>
    </dataValidation>
  </dataValidations>
  <printOptions horizontalCentered="1" verticalCentered="1"/>
  <pageMargins left="0" right="0" top="0" bottom="0" header="0" footer="0"/>
  <pageSetup scale="61" orientation="portrait" horizontalDpi="4294967292" verticalDpi="4294967292" r:id="rId1"/>
  <headerFooter scaleWithDoc="0" alignWithMargins="0"/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11.453125" defaultRowHeight="12.5" x14ac:dyDescent="0.25"/>
  <sheetData/>
  <phoneticPr fontId="1" type="noConversion"/>
  <pageMargins left="0.78749999999999998" right="0.78749999999999998" top="1.0527777777777778" bottom="1.0527777777777778" header="0.78749999999999998" footer="0.78749999999999998"/>
  <headerFooter alignWithMargins="0">
    <oddHeader>&amp;C&amp;"Times New Roman,Regular"&amp;12&amp;A</oddHeader>
    <oddFooter>&amp;C&amp;"Times New Roman,Regular"&amp;12Page &amp;P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</dc:creator>
  <cp:lastModifiedBy>Bkatarki</cp:lastModifiedBy>
  <cp:lastPrinted>2020-10-16T13:39:33Z</cp:lastPrinted>
  <dcterms:created xsi:type="dcterms:W3CDTF">2012-08-09T21:30:07Z</dcterms:created>
  <dcterms:modified xsi:type="dcterms:W3CDTF">2021-01-28T18:55:43Z</dcterms:modified>
</cp:coreProperties>
</file>